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sv-file10\13_財務課\01_財政運営グループ\09_その他\12　調査\○財政状況資料集\R04年度\R040907【922（木）〆】令和２年度財政状況資料集（追加分）の作成及び提出について（依頼）\02町→県\"/>
    </mc:Choice>
  </mc:AlternateContent>
  <xr:revisionPtr revIDLastSave="0" documentId="13_ncr:1_{2B8505C2-4190-4EBC-A60C-A0C5145436D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U35" i="10" s="1"/>
  <c r="U36" i="10" s="1"/>
  <c r="C34" i="10"/>
  <c r="AM34" i="10" l="1"/>
  <c r="BE34" i="10"/>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<sst xmlns="http://schemas.openxmlformats.org/spreadsheetml/2006/main" count="1177" uniqueCount="626">
  <si>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</si>
  <si>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</si>
  <si>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</si>
  <si>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</si>
  <si>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</si>
  <si>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</si>
  <si>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</si>
  <si>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</si>
  <si>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</si>
  <si>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</si>
  <si>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</si>
  <si>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</si>
  <si>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</si>
  <si>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</si>
  <si>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</si>
  <si>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</si>
  <si>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</si>
  <si>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</si>
  <si>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</si>
  <si>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</si>
  <si>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</si>
  <si>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</si>
  <si>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</si>
  <si>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</si>
  <si>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</si>
  <si>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</si>
  <si>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</si>
  <si>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</si>
  <si>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</si>
  <si>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</si>
  <si>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</si>
  <si>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</si>
  <si>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</si>
  <si>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</si>
  <si>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</si>
  <si>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</si>
  <si>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</si>
  <si>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</si>
  <si>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</si>
  <si>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</si>
  <si>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</si>
  <si>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</si>
  <si>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</si>
  <si>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</si>
  <si>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</si>
  <si>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</si>
  <si>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</si>
  <si>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</si>
  <si>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</si>
  <si>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</si>
  <si>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</si>
  <si>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</si>
  <si>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</si>
  <si>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</si>
  <si>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</si>
  <si>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</si>
  <si>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</si>
  <si>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</si>
  <si>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</si>
  <si>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</si>
  <si>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</si>
  <si>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</si>
  <si>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</si>
  <si>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</si>
  <si>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</si>
  <si>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</si>
  <si>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</si>
  <si>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</si>
  <si>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</si>
  <si>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</si>
  <si>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</si>
  <si>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</si>
  <si>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</si>
  <si>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</si>
  <si>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</si>
  <si>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</si>
  <si>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</si>
  <si>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</si>
  <si>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</si>
  <si>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</si>
  <si>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</si>
  <si>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</si>
  <si>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</si>
  <si>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</si>
  <si>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</si>
  <si>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</si>
  <si>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</si>
  <si>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</si>
  <si>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</si>
  <si>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</si>
  <si>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</si>
  <si>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</si>
  <si>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</si>
  <si>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</si>
  <si>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</si>
  <si>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</si>
  <si>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</si>
  <si>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</si>
  <si>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</si>
  <si>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</si>
  <si>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</si>
  <si>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</si>
  <si>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</si>
  <si>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</si>
  <si>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</si>
  <si>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</si>
  <si>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</si>
  <si>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</si>
  <si>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</si>
  <si>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</si>
  <si>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</si>
  <si>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</si>
  <si>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</si>
  <si>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</si>
  <si>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</si>
  <si>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</si>
  <si>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</si>
  <si>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</si>
  <si>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</si>
  <si>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</si>
  <si>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</si>
  <si>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</si>
  <si>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</si>
  <si>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</si>
  <si>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</si>
  <si>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</si>
  <si>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</si>
  <si>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</si>
  <si>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</si>
  <si>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</si>
  <si>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</si>
  <si>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</si>
  <si>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</si>
  <si>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</si>
  <si>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</si>
  <si>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</si>
  <si>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</si>
  <si>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</si>
  <si>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</si>
  <si>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</si>
  <si>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</si>
  <si>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</si>
  <si>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</si>
  <si>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</si>
  <si>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</si>
  <si>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</si>
  <si>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</si>
  <si>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</si>
  <si>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</si>
  <si>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</si>
  <si>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</si>
  <si>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</si>
  <si>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</si>
  <si>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</si>
  <si>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</si>
  <si>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</si>
  <si>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</si>
  <si>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</si>
  <si>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</si>
  <si>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</si>
  <si>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</si>
  <si>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</si>
  <si>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</si>
  <si>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</si>
  <si>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</si>
  <si>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</si>
  <si>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</si>
  <si>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</si>
  <si>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</si>
  <si>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</si>
  <si>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</si>
  <si>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</si>
  <si>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</si>
  <si>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</si>
  <si>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</si>
  <si>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</si>
  <si>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</si>
  <si>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</si>
  <si>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</si>
  <si>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</si>
  <si>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</si>
  <si>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</si>
  <si>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</si>
  <si>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</si>
  <si>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</si>
  <si>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</si>
  <si>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</si>
  <si>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</si>
  <si>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</si>
  <si>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</si>
  <si>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</si>
  <si>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</si>
  <si>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</si>
  <si>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</si>
  <si>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</si>
  <si>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</si>
  <si>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</si>
  <si>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</si>
  <si>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</si>
  <si>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</si>
  <si>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</si>
  <si>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</si>
  <si>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</si>
  <si>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</si>
  <si>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</si>
  <si>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</si>
  <si>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</si>
  <si>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</si>
  <si>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</si>
  <si>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</si>
  <si>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</si>
  <si>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</si>
  <si>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広島県熊野町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</si>
  <si>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</si>
  <si>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</si>
  <si>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</si>
  <si>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</si>
  <si>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</si>
  <si>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</si>
  <si>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</si>
  <si>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</si>
  <si>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</si>
  <si>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</si>
  <si>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</si>
  <si>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</si>
  <si>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</si>
  <si>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</si>
  <si>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</si>
  <si>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</si>
  <si>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</si>
  <si>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</si>
  <si>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</si>
  <si>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</si>
  <si>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</si>
  <si>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</si>
  <si>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</si>
  <si>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</si>
  <si>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</si>
  <si>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</si>
  <si>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</si>
  <si>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</si>
  <si>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</si>
  <si>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</si>
  <si>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</si>
  <si>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</si>
  <si>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</si>
  <si>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</si>
  <si>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</si>
  <si>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</si>
  <si>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</si>
  <si>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</si>
  <si>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</si>
  <si>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</si>
  <si>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</si>
  <si>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</si>
  <si>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</si>
  <si>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</si>
  <si>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</si>
  <si>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</si>
  <si>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</si>
  <si>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</si>
  <si>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</si>
  <si>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</si>
  <si>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</si>
  <si>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</si>
  <si>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</si>
  <si>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</si>
  <si>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</si>
  <si>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</si>
  <si>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</si>
  <si>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</si>
  <si>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</si>
  <si>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</si>
  <si>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</si>
  <si>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</si>
  <si>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</si>
  <si>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</si>
  <si>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</si>
  <si>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</si>
  <si>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</si>
  <si>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</si>
  <si>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</si>
  <si>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</si>
  <si>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</si>
  <si>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</si>
  <si>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</si>
  <si>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</si>
  <si>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</si>
  <si>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</si>
  <si>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</si>
  <si>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</si>
  <si>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</si>
  <si>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</si>
  <si>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</si>
  <si>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</si>
  <si>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</si>
  <si>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</si>
  <si>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</si>
  <si>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</si>
  <si>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</si>
  <si>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</si>
  <si>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</si>
  <si>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</si>
  <si>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</si>
  <si>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</si>
  <si>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</si>
  <si>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</si>
  <si>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</si>
  <si>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</si>
  <si>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</si>
  <si>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</si>
  <si>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</si>
  <si>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</si>
  <si>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</si>
  <si>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</si>
  <si>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</si>
  <si>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</si>
  <si>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</si>
  <si>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</si>
  <si>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</si>
  <si>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</si>
  <si>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</si>
  <si>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</si>
  <si>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</si>
  <si>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</si>
  <si>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</si>
  <si>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</si>
  <si>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</si>
  <si>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</si>
  <si>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</si>
  <si>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</si>
  <si>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</si>
  <si>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</si>
  <si>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</si>
  <si>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</si>
  <si>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</si>
  <si>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</si>
  <si>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</si>
  <si>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</si>
  <si>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</si>
  <si>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</si>
  <si>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</si>
  <si>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</si>
  <si>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</si>
  <si>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</si>
  <si>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</si>
  <si>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</si>
  <si>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</si>
  <si>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</si>
  <si>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</si>
  <si>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</si>
  <si>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</si>
  <si>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</si>
  <si>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</si>
  <si>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</si>
  <si>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</si>
  <si>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</si>
  <si>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</si>
  <si>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</si>
  <si>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</si>
  <si>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</si>
  <si>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</si>
  <si>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</si>
  <si>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</si>
  <si>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</si>
  <si>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</si>
  <si>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</si>
  <si>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広島県熊野町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</si>
  <si>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</si>
  <si>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</si>
  <si>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</si>
  <si>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</si>
  <si>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</si>
  <si>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</si>
  <si>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</si>
  <si>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</si>
  <si>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</si>
  <si>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</si>
  <si>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</si>
  <si>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</si>
  <si>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</si>
  <si>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</si>
  <si>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</si>
  <si>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</si>
  <si>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</si>
  <si>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</si>
  <si>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</si>
  <si>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</si>
  <si>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</si>
  <si>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</si>
  <si>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</si>
  <si>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</si>
  <si>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</si>
  <si>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</si>
  <si>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</si>
  <si>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</si>
  <si>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</si>
  <si>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</si>
  <si>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</si>
  <si>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</si>
  <si>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</si>
  <si>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</si>
  <si>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</si>
  <si>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</si>
  <si>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</si>
  <si>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</si>
  <si>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</si>
  <si>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</si>
  <si>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</si>
  <si>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</si>
  <si>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</si>
  <si>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</si>
  <si>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</si>
  <si>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</si>
  <si>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</si>
  <si>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</si>
  <si>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</si>
  <si>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</si>
  <si>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</si>
  <si>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</si>
  <si>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</si>
  <si>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</si>
  <si>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</si>
  <si>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</si>
  <si>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</si>
  <si>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</si>
  <si>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</si>
  <si>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</si>
  <si>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</si>
  <si>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</si>
  <si>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</si>
  <si>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</si>
  <si>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</si>
  <si>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</si>
  <si>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</si>
  <si>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</si>
  <si>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</si>
  <si>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</si>
  <si>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</si>
  <si>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</si>
  <si>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</si>
  <si>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</si>
  <si>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</si>
  <si>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</si>
  <si>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</si>
  <si>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</si>
  <si>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</si>
  <si>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</si>
  <si>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</si>
  <si>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</si>
  <si>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</si>
  <si>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</si>
  <si>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</si>
  <si>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</si>
  <si>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</si>
  <si>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</si>
  <si>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</si>
  <si>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</si>
  <si>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</si>
  <si>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</si>
  <si>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</si>
  <si>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</si>
  <si>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</si>
  <si>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</si>
  <si>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</si>
  <si>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</si>
  <si>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</si>
  <si>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</si>
  <si>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</si>
  <si>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</si>
  <si>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</si>
  <si>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</si>
  <si>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</si>
  <si>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</si>
  <si>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</si>
  <si>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</si>
  <si>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</si>
  <si>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</si>
  <si>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</si>
  <si>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</si>
  <si>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</si>
  <si>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</si>
  <si>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</si>
  <si>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</si>
  <si>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</si>
  <si>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</si>
  <si>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</si>
  <si>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</si>
  <si>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</si>
  <si>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</si>
  <si>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</si>
  <si>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</si>
  <si>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</si>
  <si>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</si>
  <si>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</si>
  <si>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</si>
  <si>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</si>
  <si>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</si>
  <si>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</si>
  <si>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</si>
  <si>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</si>
  <si>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</si>
  <si>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</si>
  <si>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</si>
  <si>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</si>
  <si>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</si>
  <si>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</si>
  <si>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</si>
  <si>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</si>
  <si>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</si>
  <si>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</si>
  <si>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</si>
  <si>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</si>
  <si>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</si>
  <si>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</si>
  <si>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</si>
  <si>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</si>
  <si>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</si>
  <si>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</si>
  <si>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</si>
  <si>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</si>
  <si>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</si>
  <si>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</si>
  <si>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</si>
  <si>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</si>
  <si>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</si>
  <si>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</si>
  <si>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</si>
  <si>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</si>
  <si>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</si>
  <si>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</si>
  <si>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</si>
  <si>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</si>
  <si>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</si>
  <si>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</si>
  <si>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</si>
  <si>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</si>
  <si>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</si>
  <si>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</si>
  <si>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</si>
  <si>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</si>
  <si>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</si>
  <si>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</si>
  <si>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</si>
  <si>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</si>
  <si>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</si>
  <si>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</si>
  <si>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</si>
  <si>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</si>
  <si>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</si>
  <si>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</si>
  <si>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</si>
  <si>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</si>
  <si>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</si>
  <si>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</si>
  <si>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</si>
  <si>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</si>
  <si>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</si>
  <si>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</si>
  <si>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</si>
  <si>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</si>
  <si>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</si>
  <si>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</si>
  <si>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</si>
  <si>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</si>
  <si>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</si>
  <si>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</si>
  <si>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</si>
  <si>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</si>
  <si>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</si>
  <si>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</si>
  <si>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0.79</t>
  </si>
  <si>
    <t>▲ 1.37</t>
  </si>
  <si>
    <t>▲ 0.95</t>
  </si>
  <si>
    <t>▲ 3.34</t>
  </si>
  <si>
    <t>上水道事業会計</t>
  </si>
  <si>
    <t>一般会計</t>
  </si>
  <si>
    <t>介護保険特別会計</t>
  </si>
  <si>
    <t>国民健康保険事業特別会計</t>
  </si>
  <si>
    <t>後期高齢者医療特別会計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</si>
  <si>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</si>
  <si>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</si>
  <si>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</si>
  <si>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</si>
  <si>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</si>
  <si>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</si>
  <si>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</si>
  <si>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</si>
  <si>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</si>
  <si>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</si>
  <si>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</si>
  <si>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地域福祉基金</t>
  </si>
  <si>
    <t>筆の里工房収蔵物等購入基金</t>
  </si>
  <si>
    <t>ふるさと・水と土の保全基金</t>
    <rPh sb="5" eb="6">
      <t>ミズ</t>
    </rPh>
    <rPh sb="7" eb="8">
      <t>ツチ</t>
    </rPh>
    <rPh sb="9" eb="11">
      <t>ホゼン</t>
    </rPh>
    <rPh sb="11" eb="13">
      <t>キキン</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</si>
  <si>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</si>
  <si>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</si>
  <si>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</si>
  <si>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</si>
  <si>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</si>
  <si>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広島県海田高等学校財産組合</t>
    <rPh sb="0" eb="3">
      <t>ヒロシマケン</t>
    </rPh>
    <rPh sb="3" eb="5">
      <t>カイタ</t>
    </rPh>
    <rPh sb="5" eb="7">
      <t>コウトウ</t>
    </rPh>
    <rPh sb="7" eb="9">
      <t>ガッコウ</t>
    </rPh>
    <rPh sb="9" eb="11">
      <t>ザイサン</t>
    </rPh>
    <rPh sb="11" eb="13">
      <t>クミアイ</t>
    </rPh>
    <phoneticPr fontId="2"/>
  </si>
  <si>
    <t>一般財団法人筆の里振興事業団</t>
    <rPh sb="0" eb="2">
      <t>イッパン</t>
    </rPh>
    <rPh sb="2" eb="4">
      <t>ザイダン</t>
    </rPh>
    <rPh sb="4" eb="6">
      <t>ホウジン</t>
    </rPh>
    <rPh sb="6" eb="7">
      <t>フデ</t>
    </rPh>
    <rPh sb="8" eb="9">
      <t>サト</t>
    </rPh>
    <rPh sb="9" eb="11">
      <t>シンコウ</t>
    </rPh>
    <rPh sb="11" eb="14">
      <t>ジギョウダン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</si>
  <si>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</si>
  <si>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</si>
  <si>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</si>
  <si>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</si>
  <si>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</si>
  <si>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</si>
  <si>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</si>
  <si>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</si>
  <si>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</si>
  <si>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</si>
  <si>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</si>
  <si>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較して低い数値で推移はしているが、令和２年度は地方債を15億円借り入れたため比率が上昇した。今後は防災・減災事業や大規模公園施設の整備が予定されているため、引き続き事業費の抑制に取り組む必要がある。
有形固定資産原価償却率は類似団体に比べても高い傾向にあるため、老朽化対策を行っていく必要があるが、人口減少や社会環境の変化による施設規模や用途の見直しを行うことで、計画的に整備を行っていく。</t>
    <rPh sb="12" eb="16">
      <t>ルイジダンタイ</t>
    </rPh>
    <rPh sb="17" eb="19">
      <t>ヒカク</t>
    </rPh>
    <rPh sb="35" eb="37">
      <t>レイワ</t>
    </rPh>
    <rPh sb="38" eb="40">
      <t>ネンド</t>
    </rPh>
    <rPh sb="41" eb="44">
      <t>チホウサイ</t>
    </rPh>
    <rPh sb="47" eb="49">
      <t>オクエン</t>
    </rPh>
    <rPh sb="49" eb="50">
      <t>カ</t>
    </rPh>
    <rPh sb="51" eb="52">
      <t>イ</t>
    </rPh>
    <rPh sb="56" eb="58">
      <t>ヒリツ</t>
    </rPh>
    <rPh sb="59" eb="61">
      <t>ジョウショウ</t>
    </rPh>
    <rPh sb="64" eb="66">
      <t>コンゴ</t>
    </rPh>
    <rPh sb="67" eb="69">
      <t>ボウサイ</t>
    </rPh>
    <rPh sb="70" eb="72">
      <t>ゲンサイ</t>
    </rPh>
    <rPh sb="83" eb="85">
      <t>セイビ</t>
    </rPh>
    <rPh sb="149" eb="154">
      <t>ロウキュウカタイサク</t>
    </rPh>
    <rPh sb="155" eb="156">
      <t>オコナ</t>
    </rPh>
    <rPh sb="160" eb="162">
      <t>ヒツヨウ</t>
    </rPh>
    <rPh sb="167" eb="171">
      <t>ジンコウゲンショウ</t>
    </rPh>
    <rPh sb="172" eb="176">
      <t>シャカイカンキョウ</t>
    </rPh>
    <rPh sb="177" eb="179">
      <t>ヘンカ</t>
    </rPh>
    <rPh sb="182" eb="184">
      <t>シセツ</t>
    </rPh>
    <rPh sb="184" eb="186">
      <t>キボ</t>
    </rPh>
    <rPh sb="187" eb="189">
      <t>ヨウト</t>
    </rPh>
    <rPh sb="190" eb="192">
      <t>ミナオ</t>
    </rPh>
    <rPh sb="194" eb="195">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</si>
  <si>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</si>
  <si>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</si>
  <si>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</si>
  <si>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</si>
  <si>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</si>
  <si>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</si>
  <si>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</si>
  <si>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と比較して低い数値で推移はしているが、令和２年度は地方債を15億円借り入れたため比率が上昇した。今後は防災・減災事業や大規模公園施設の整備が予定されているため、引き続き事業費の抑制に取り組む必要がある。
実質公債費比率については類似団体と比較し高い数値とはなっているが、年々減少傾向にあり、令和２年度は類似団体内平均値を下回る結果となった。</t>
    <rPh sb="161" eb="163">
      <t>レイワ</t>
    </rPh>
    <rPh sb="164" eb="166">
      <t>ネンド</t>
    </rPh>
    <rPh sb="167" eb="171">
      <t>ルイジダンタイ</t>
    </rPh>
    <rPh sb="171" eb="172">
      <t>ナイ</t>
    </rPh>
    <rPh sb="172" eb="175">
      <t>ヘイキンチ</t>
    </rPh>
    <rPh sb="176" eb="178">
      <t>シタマワ</t>
    </rPh>
    <rPh sb="179" eb="181">
      <t>ケッカ</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</si>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</sst>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CEE6-4C5F-B08F-5D80AEB6AA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31882</c:v>
                </c:pt>
                <c:pt idx="1">
                  <c:v>32205</c:v>
                </c:pt>
                <c:pt idx="2">
                  <c:v>50258</c:v>
                </c:pt>
                <c:pt idx="3">
                  <c:v>38570</c:v>
                </c:pt>
                <c:pt idx="4">
                  <c:v>84686</c:v>
                </c:pt>
              </c:numCache>
            </c:numRef>
          </c:val>
          <c:smooth val="0"/>
          <c:extLst>
            <c:ext xmlns:c16="http://schemas.microsoft.com/office/drawing/2014/chart" uri="{C3380CC4-5D6E-409C-BE32-E72D297353CC}">
              <c16:uniqueId val="{00000001-CEE6-4C5F-B08F-5D80AEB6AA2C}"/>
            </c:ext>
          </c:extLst>
        </c:ser>
        <c:dLbls>
          <c:showLegendKey val="0"/>
          <c:showVal val="0"/>
          <c:showCatName val="0"/>
          <c:showSerName val="0"/>
          <c:showPercent val="0"/>
          <c:showBubbleSize val="0"/>
        </c:dLbls>
        <c:marker val="1"/>
        <c:smooth val="0"/>
        <c:axId val="205916200"/>
        <c:axId val="205919336"/>
      </c:lineChart>
      <c:catAx>
        <c:axId val="20591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19336"/>
        <c:crosses val="autoZero"/>
        <c:auto val="1"/>
        <c:lblAlgn val="ctr"/>
        <c:lblOffset val="100"/>
        <c:tickLblSkip val="1"/>
        <c:tickMarkSkip val="1"/>
        <c:noMultiLvlLbl val="0"/>
      </c:catAx>
      <c:valAx>
        <c:axId val="205919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1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2.68</c:v>
                </c:pt>
                <c:pt idx="1">
                  <c:v>1.42</c:v>
                </c:pt>
                <c:pt idx="2">
                  <c:v>2.62</c:v>
                </c:pt>
                <c:pt idx="3">
                  <c:v>2.7</c:v>
                </c:pt>
                <c:pt idx="4">
                  <c:v>1.69</c:v>
                </c:pt>
              </c:numCache>
            </c:numRef>
          </c:val>
          <c:extLst>
            <c:ext xmlns:c16="http://schemas.microsoft.com/office/drawing/2014/chart" uri="{C3380CC4-5D6E-409C-BE32-E72D297353CC}">
              <c16:uniqueId val="{00000000-171B-4951-825D-2FC13ABA18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31.33</c:v>
                </c:pt>
                <c:pt idx="1">
                  <c:v>29.2</c:v>
                </c:pt>
                <c:pt idx="2">
                  <c:v>27.02</c:v>
                </c:pt>
                <c:pt idx="3">
                  <c:v>23.33</c:v>
                </c:pt>
                <c:pt idx="4">
                  <c:v>23.68</c:v>
                </c:pt>
              </c:numCache>
            </c:numRef>
          </c:val>
          <c:extLst>
            <c:ext xmlns:c16="http://schemas.microsoft.com/office/drawing/2014/chart" uri="{C3380CC4-5D6E-409C-BE32-E72D297353CC}">
              <c16:uniqueId val="{00000001-171B-4951-825D-2FC13ABA18CC}"/>
            </c:ext>
          </c:extLst>
        </c:ser>
        <c:dLbls>
          <c:showLegendKey val="0"/>
          <c:showVal val="0"/>
          <c:showCatName val="0"/>
          <c:showSerName val="0"/>
          <c:showPercent val="0"/>
          <c:showBubbleSize val="0"/>
        </c:dLbls>
        <c:gapWidth val="250"/>
        <c:overlap val="100"/>
        <c:axId val="205921688"/>
        <c:axId val="20592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-0.79</c:v>
                </c:pt>
                <c:pt idx="1">
                  <c:v>-1.37</c:v>
                </c:pt>
                <c:pt idx="2">
                  <c:v>-0.95</c:v>
                </c:pt>
                <c:pt idx="3">
                  <c:v>-3.34</c:v>
                </c:pt>
                <c:pt idx="4">
                  <c:v>0.4</c:v>
                </c:pt>
              </c:numCache>
            </c:numRef>
          </c:val>
          <c:smooth val="0"/>
          <c:extLst>
            <c:ext xmlns:c16="http://schemas.microsoft.com/office/drawing/2014/chart" uri="{C3380CC4-5D6E-409C-BE32-E72D297353CC}">
              <c16:uniqueId val="{00000002-171B-4951-825D-2FC13ABA18CC}"/>
            </c:ext>
          </c:extLst>
        </c:ser>
        <c:dLbls>
          <c:showLegendKey val="0"/>
          <c:showVal val="0"/>
          <c:showCatName val="0"/>
          <c:showSerName val="0"/>
          <c:showPercent val="0"/>
          <c:showBubbleSize val="0"/>
        </c:dLbls>
        <c:marker val="1"/>
        <c:smooth val="0"/>
        <c:axId val="205921688"/>
        <c:axId val="205922864"/>
      </c:lineChart>
      <c:catAx>
        <c:axId val="20592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922864"/>
        <c:crosses val="autoZero"/>
        <c:auto val="1"/>
        <c:lblAlgn val="ctr"/>
        <c:lblOffset val="100"/>
        <c:tickLblSkip val="1"/>
        <c:tickMarkSkip val="1"/>
        <c:noMultiLvlLbl val="0"/>
      </c:catAx>
      <c:valAx>
        <c:axId val="20592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9C-49CD-AFEC-3112C9047B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9C-49CD-AFEC-3112C9047B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9C-49CD-AFEC-3112C9047B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9C-49CD-AFEC-3112C9047B0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009C-49CD-AFEC-3112C9047B0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0.35</c:v>
                </c:pt>
                <c:pt idx="4">
                  <c:v>#N/A</c:v>
                </c:pt>
                <c:pt idx="5">
                  <c:v>0.22</c:v>
                </c:pt>
                <c:pt idx="6">
                  <c:v>#N/A</c:v>
                </c:pt>
                <c:pt idx="7">
                  <c:v>0.2</c:v>
                </c:pt>
                <c:pt idx="8">
                  <c:v>#N/A</c:v>
                </c:pt>
                <c:pt idx="9">
                  <c:v>0.2</c:v>
                </c:pt>
              </c:numCache>
            </c:numRef>
          </c:val>
          <c:extLst>
            <c:ext xmlns:c16="http://schemas.microsoft.com/office/drawing/2014/chart" uri="{C3380CC4-5D6E-409C-BE32-E72D297353CC}">
              <c16:uniqueId val="{00000005-009C-49CD-AFEC-3112C9047B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2.77</c:v>
                </c:pt>
                <c:pt idx="4">
                  <c:v>#N/A</c:v>
                </c:pt>
                <c:pt idx="5">
                  <c:v>0.98</c:v>
                </c:pt>
                <c:pt idx="6">
                  <c:v>#N/A</c:v>
                </c:pt>
                <c:pt idx="7">
                  <c:v>0.94</c:v>
                </c:pt>
                <c:pt idx="8">
                  <c:v>#N/A</c:v>
                </c:pt>
                <c:pt idx="9">
                  <c:v>0.95</c:v>
                </c:pt>
              </c:numCache>
            </c:numRef>
          </c:val>
          <c:extLst>
            <c:ext xmlns:c16="http://schemas.microsoft.com/office/drawing/2014/chart" uri="{C3380CC4-5D6E-409C-BE32-E72D297353CC}">
              <c16:uniqueId val="{00000006-009C-49CD-AFEC-3112C9047B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1.33</c:v>
                </c:pt>
                <c:pt idx="4">
                  <c:v>#N/A</c:v>
                </c:pt>
                <c:pt idx="5">
                  <c:v>1.18</c:v>
                </c:pt>
                <c:pt idx="6">
                  <c:v>#N/A</c:v>
                </c:pt>
                <c:pt idx="7">
                  <c:v>0.84</c:v>
                </c:pt>
                <c:pt idx="8">
                  <c:v>#N/A</c:v>
                </c:pt>
                <c:pt idx="9">
                  <c:v>1.52</c:v>
                </c:pt>
              </c:numCache>
            </c:numRef>
          </c:val>
          <c:extLst>
            <c:ext xmlns:c16="http://schemas.microsoft.com/office/drawing/2014/chart" uri="{C3380CC4-5D6E-409C-BE32-E72D297353CC}">
              <c16:uniqueId val="{00000007-009C-49CD-AFEC-3112C9047B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2.67</c:v>
                </c:pt>
                <c:pt idx="2">
                  <c:v>#N/A</c:v>
                </c:pt>
                <c:pt idx="3">
                  <c:v>1.41</c:v>
                </c:pt>
                <c:pt idx="4">
                  <c:v>#N/A</c:v>
                </c:pt>
                <c:pt idx="5">
                  <c:v>2.61</c:v>
                </c:pt>
                <c:pt idx="6">
                  <c:v>#N/A</c:v>
                </c:pt>
                <c:pt idx="7">
                  <c:v>2.69</c:v>
                </c:pt>
                <c:pt idx="8">
                  <c:v>#N/A</c:v>
                </c:pt>
                <c:pt idx="9">
                  <c:v>1.69</c:v>
                </c:pt>
              </c:numCache>
            </c:numRef>
          </c:val>
          <c:extLst>
            <c:ext xmlns:c16="http://schemas.microsoft.com/office/drawing/2014/chart" uri="{C3380CC4-5D6E-409C-BE32-E72D297353CC}">
              <c16:uniqueId val="{00000008-009C-49CD-AFEC-3112C9047B0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17.61</c:v>
                </c:pt>
                <c:pt idx="2">
                  <c:v>#N/A</c:v>
                </c:pt>
                <c:pt idx="3">
                  <c:v>16.87</c:v>
                </c:pt>
                <c:pt idx="4">
                  <c:v>#N/A</c:v>
                </c:pt>
                <c:pt idx="5">
                  <c:v>17.55</c:v>
                </c:pt>
                <c:pt idx="6">
                  <c:v>#N/A</c:v>
                </c:pt>
                <c:pt idx="7">
                  <c:v>18.309999999999999</c:v>
                </c:pt>
                <c:pt idx="8">
                  <c:v>#N/A</c:v>
                </c:pt>
                <c:pt idx="9">
                  <c:v>18.850000000000001</c:v>
                </c:pt>
              </c:numCache>
            </c:numRef>
          </c:val>
          <c:extLst>
            <c:ext xmlns:c16="http://schemas.microsoft.com/office/drawing/2014/chart" uri="{C3380CC4-5D6E-409C-BE32-E72D297353CC}">
              <c16:uniqueId val="{00000009-009C-49CD-AFEC-3112C9047B01}"/>
            </c:ext>
          </c:extLst>
        </c:ser>
        <c:dLbls>
          <c:showLegendKey val="0"/>
          <c:showVal val="0"/>
          <c:showCatName val="0"/>
          <c:showSerName val="0"/>
          <c:showPercent val="0"/>
          <c:showBubbleSize val="0"/>
        </c:dLbls>
        <c:gapWidth val="150"/>
        <c:overlap val="100"/>
        <c:axId val="205927568"/>
        <c:axId val="205927960"/>
      </c:barChart>
      <c:catAx>
        <c:axId val="20592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27960"/>
        <c:crosses val="autoZero"/>
        <c:auto val="1"/>
        <c:lblAlgn val="ctr"/>
        <c:lblOffset val="100"/>
        <c:tickLblSkip val="1"/>
        <c:tickMarkSkip val="1"/>
        <c:noMultiLvlLbl val="0"/>
      </c:catAx>
      <c:valAx>
        <c:axId val="20592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644</c:v>
                </c:pt>
                <c:pt idx="5">
                  <c:v>634</c:v>
                </c:pt>
                <c:pt idx="8">
                  <c:v>637</c:v>
                </c:pt>
                <c:pt idx="11">
                  <c:v>635</c:v>
                </c:pt>
                <c:pt idx="14">
                  <c:v>640</c:v>
                </c:pt>
              </c:numCache>
            </c:numRef>
          </c:val>
          <c:extLst>
            <c:ext xmlns:c16="http://schemas.microsoft.com/office/drawing/2014/chart" uri="{C3380CC4-5D6E-409C-BE32-E72D297353CC}">
              <c16:uniqueId val="{00000000-BB20-4E46-B513-95540FCCC4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20-4E46-B513-95540FCCC4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BB20-4E46-B513-95540FCCC4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14</c:v>
                </c:pt>
                <c:pt idx="6">
                  <c:v>1</c:v>
                </c:pt>
                <c:pt idx="9">
                  <c:v>3</c:v>
                </c:pt>
                <c:pt idx="12">
                  <c:v>23</c:v>
                </c:pt>
              </c:numCache>
            </c:numRef>
          </c:val>
          <c:extLst>
            <c:ext xmlns:c16="http://schemas.microsoft.com/office/drawing/2014/chart" uri="{C3380CC4-5D6E-409C-BE32-E72D297353CC}">
              <c16:uniqueId val="{00000003-BB20-4E46-B513-95540FCCC4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263</c:v>
                </c:pt>
                <c:pt idx="3">
                  <c:v>298</c:v>
                </c:pt>
                <c:pt idx="6">
                  <c:v>321</c:v>
                </c:pt>
                <c:pt idx="9">
                  <c:v>304</c:v>
                </c:pt>
                <c:pt idx="12">
                  <c:v>260</c:v>
                </c:pt>
              </c:numCache>
            </c:numRef>
          </c:val>
          <c:extLst>
            <c:ext xmlns:c16="http://schemas.microsoft.com/office/drawing/2014/chart" uri="{C3380CC4-5D6E-409C-BE32-E72D297353CC}">
              <c16:uniqueId val="{00000004-BB20-4E46-B513-95540FCCC4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20-4E46-B513-95540FCCC4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20-4E46-B513-95540FCCC4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625</c:v>
                </c:pt>
                <c:pt idx="3">
                  <c:v>641</c:v>
                </c:pt>
                <c:pt idx="6">
                  <c:v>640</c:v>
                </c:pt>
                <c:pt idx="9">
                  <c:v>646</c:v>
                </c:pt>
                <c:pt idx="12">
                  <c:v>601</c:v>
                </c:pt>
              </c:numCache>
            </c:numRef>
          </c:val>
          <c:extLst>
            <c:ext xmlns:c16="http://schemas.microsoft.com/office/drawing/2014/chart" uri="{C3380CC4-5D6E-409C-BE32-E72D297353CC}">
              <c16:uniqueId val="{00000007-BB20-4E46-B513-95540FCCC4A7}"/>
            </c:ext>
          </c:extLst>
        </c:ser>
        <c:dLbls>
          <c:showLegendKey val="0"/>
          <c:showVal val="0"/>
          <c:showCatName val="0"/>
          <c:showSerName val="0"/>
          <c:showPercent val="0"/>
          <c:showBubbleSize val="0"/>
        </c:dLbls>
        <c:gapWidth val="100"/>
        <c:overlap val="100"/>
        <c:axId val="205926392"/>
        <c:axId val="205928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321</c:v>
                </c:pt>
                <c:pt idx="5">
                  <c:v>#N/A</c:v>
                </c:pt>
                <c:pt idx="6">
                  <c:v>#N/A</c:v>
                </c:pt>
                <c:pt idx="7">
                  <c:v>327</c:v>
                </c:pt>
                <c:pt idx="8">
                  <c:v>#N/A</c:v>
                </c:pt>
                <c:pt idx="9">
                  <c:v>#N/A</c:v>
                </c:pt>
                <c:pt idx="10">
                  <c:v>318</c:v>
                </c:pt>
                <c:pt idx="11">
                  <c:v>#N/A</c:v>
                </c:pt>
                <c:pt idx="12">
                  <c:v>#N/A</c:v>
                </c:pt>
                <c:pt idx="13">
                  <c:v>244</c:v>
                </c:pt>
                <c:pt idx="14">
                  <c:v>#N/A</c:v>
                </c:pt>
              </c:numCache>
            </c:numRef>
          </c:val>
          <c:smooth val="0"/>
          <c:extLst>
            <c:ext xmlns:c16="http://schemas.microsoft.com/office/drawing/2014/chart" uri="{C3380CC4-5D6E-409C-BE32-E72D297353CC}">
              <c16:uniqueId val="{00000008-BB20-4E46-B513-95540FCCC4A7}"/>
            </c:ext>
          </c:extLst>
        </c:ser>
        <c:dLbls>
          <c:showLegendKey val="0"/>
          <c:showVal val="0"/>
          <c:showCatName val="0"/>
          <c:showSerName val="0"/>
          <c:showPercent val="0"/>
          <c:showBubbleSize val="0"/>
        </c:dLbls>
        <c:marker val="1"/>
        <c:smooth val="0"/>
        <c:axId val="205926392"/>
        <c:axId val="205928744"/>
      </c:lineChart>
      <c:catAx>
        <c:axId val="20592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28744"/>
        <c:crosses val="autoZero"/>
        <c:auto val="1"/>
        <c:lblAlgn val="ctr"/>
        <c:lblOffset val="100"/>
        <c:tickLblSkip val="1"/>
        <c:tickMarkSkip val="1"/>
        <c:noMultiLvlLbl val="0"/>
      </c:catAx>
      <c:valAx>
        <c:axId val="205928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7928</c:v>
                </c:pt>
                <c:pt idx="5">
                  <c:v>7978</c:v>
                </c:pt>
                <c:pt idx="8">
                  <c:v>8245</c:v>
                </c:pt>
                <c:pt idx="11">
                  <c:v>8544</c:v>
                </c:pt>
                <c:pt idx="14">
                  <c:v>8537</c:v>
                </c:pt>
              </c:numCache>
            </c:numRef>
          </c:val>
          <c:extLst>
            <c:ext xmlns:c16="http://schemas.microsoft.com/office/drawing/2014/chart" uri="{C3380CC4-5D6E-409C-BE32-E72D297353CC}">
              <c16:uniqueId val="{00000000-D128-403E-988B-52089ABAFD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28-403E-988B-52089ABAFD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3203</c:v>
                </c:pt>
                <c:pt idx="5">
                  <c:v>3394</c:v>
                </c:pt>
                <c:pt idx="8">
                  <c:v>3391</c:v>
                </c:pt>
                <c:pt idx="11">
                  <c:v>3200</c:v>
                </c:pt>
                <c:pt idx="14">
                  <c:v>3426</c:v>
                </c:pt>
              </c:numCache>
            </c:numRef>
          </c:val>
          <c:extLst>
            <c:ext xmlns:c16="http://schemas.microsoft.com/office/drawing/2014/chart" uri="{C3380CC4-5D6E-409C-BE32-E72D297353CC}">
              <c16:uniqueId val="{00000002-D128-403E-988B-52089ABAFD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28-403E-988B-52089ABAFD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28-403E-988B-52089ABAFD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8-403E-988B-52089ABAFD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993</c:v>
                </c:pt>
                <c:pt idx="3">
                  <c:v>985</c:v>
                </c:pt>
                <c:pt idx="6">
                  <c:v>877</c:v>
                </c:pt>
                <c:pt idx="9">
                  <c:v>844</c:v>
                </c:pt>
                <c:pt idx="12">
                  <c:v>836</c:v>
                </c:pt>
              </c:numCache>
            </c:numRef>
          </c:val>
          <c:extLst>
            <c:ext xmlns:c16="http://schemas.microsoft.com/office/drawing/2014/chart" uri="{C3380CC4-5D6E-409C-BE32-E72D297353CC}">
              <c16:uniqueId val="{00000006-D128-403E-988B-52089ABAFD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389</c:v>
                </c:pt>
                <c:pt idx="6">
                  <c:v>389</c:v>
                </c:pt>
                <c:pt idx="9">
                  <c:v>387</c:v>
                </c:pt>
                <c:pt idx="12">
                  <c:v>365</c:v>
                </c:pt>
              </c:numCache>
            </c:numRef>
          </c:val>
          <c:extLst>
            <c:ext xmlns:c16="http://schemas.microsoft.com/office/drawing/2014/chart" uri="{C3380CC4-5D6E-409C-BE32-E72D297353CC}">
              <c16:uniqueId val="{00000007-D128-403E-988B-52089ABAFD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3749</c:v>
                </c:pt>
                <c:pt idx="3">
                  <c:v>3617</c:v>
                </c:pt>
                <c:pt idx="6">
                  <c:v>3553</c:v>
                </c:pt>
                <c:pt idx="9">
                  <c:v>3508</c:v>
                </c:pt>
                <c:pt idx="12">
                  <c:v>3190</c:v>
                </c:pt>
              </c:numCache>
            </c:numRef>
          </c:val>
          <c:extLst>
            <c:ext xmlns:c16="http://schemas.microsoft.com/office/drawing/2014/chart" uri="{C3380CC4-5D6E-409C-BE32-E72D297353CC}">
              <c16:uniqueId val="{00000008-D128-403E-988B-52089ABAFD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D128-403E-988B-52089ABAFD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6422</c:v>
                </c:pt>
                <c:pt idx="3">
                  <c:v>6486</c:v>
                </c:pt>
                <c:pt idx="6">
                  <c:v>7207</c:v>
                </c:pt>
                <c:pt idx="9">
                  <c:v>7368</c:v>
                </c:pt>
                <c:pt idx="12">
                  <c:v>8268</c:v>
                </c:pt>
              </c:numCache>
            </c:numRef>
          </c:val>
          <c:extLst>
            <c:ext xmlns:c16="http://schemas.microsoft.com/office/drawing/2014/chart" uri="{C3380CC4-5D6E-409C-BE32-E72D297353CC}">
              <c16:uniqueId val="{0000000A-D128-403E-988B-52089ABAFD5C}"/>
            </c:ext>
          </c:extLst>
        </c:ser>
        <c:dLbls>
          <c:showLegendKey val="0"/>
          <c:showVal val="0"/>
          <c:showCatName val="0"/>
          <c:showSerName val="0"/>
          <c:showPercent val="0"/>
          <c:showBubbleSize val="0"/>
        </c:dLbls>
        <c:gapWidth val="100"/>
        <c:overlap val="100"/>
        <c:axId val="205926000"/>
        <c:axId val="19296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316</c:v>
                </c:pt>
                <c:pt idx="2">
                  <c:v>#N/A</c:v>
                </c:pt>
                <c:pt idx="3">
                  <c:v>#N/A</c:v>
                </c:pt>
                <c:pt idx="4">
                  <c:v>107</c:v>
                </c:pt>
                <c:pt idx="5">
                  <c:v>#N/A</c:v>
                </c:pt>
                <c:pt idx="6">
                  <c:v>#N/A</c:v>
                </c:pt>
                <c:pt idx="7">
                  <c:v>391</c:v>
                </c:pt>
                <c:pt idx="8">
                  <c:v>#N/A</c:v>
                </c:pt>
                <c:pt idx="9">
                  <c:v>#N/A</c:v>
                </c:pt>
                <c:pt idx="10">
                  <c:v>363</c:v>
                </c:pt>
                <c:pt idx="11">
                  <c:v>#N/A</c:v>
                </c:pt>
                <c:pt idx="12">
                  <c:v>#N/A</c:v>
                </c:pt>
                <c:pt idx="13">
                  <c:v>696</c:v>
                </c:pt>
                <c:pt idx="14">
                  <c:v>#N/A</c:v>
                </c:pt>
              </c:numCache>
            </c:numRef>
          </c:val>
          <c:smooth val="0"/>
          <c:extLst>
            <c:ext xmlns:c16="http://schemas.microsoft.com/office/drawing/2014/chart" uri="{C3380CC4-5D6E-409C-BE32-E72D297353CC}">
              <c16:uniqueId val="{0000000B-D128-403E-988B-52089ABAFD5C}"/>
            </c:ext>
          </c:extLst>
        </c:ser>
        <c:dLbls>
          <c:showLegendKey val="0"/>
          <c:showVal val="0"/>
          <c:showCatName val="0"/>
          <c:showSerName val="0"/>
          <c:showPercent val="0"/>
          <c:showBubbleSize val="0"/>
        </c:dLbls>
        <c:marker val="1"/>
        <c:smooth val="0"/>
        <c:axId val="205926000"/>
        <c:axId val="192961520"/>
      </c:lineChart>
      <c:catAx>
        <c:axId val="20592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961520"/>
        <c:crosses val="autoZero"/>
        <c:auto val="1"/>
        <c:lblAlgn val="ctr"/>
        <c:lblOffset val="100"/>
        <c:tickLblSkip val="1"/>
        <c:tickMarkSkip val="1"/>
        <c:noMultiLvlLbl val="0"/>
      </c:catAx>
      <c:valAx>
        <c:axId val="19296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2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1413</c:v>
                </c:pt>
                <c:pt idx="1">
                  <c:v>1231</c:v>
                </c:pt>
                <c:pt idx="2">
                  <c:v>1302</c:v>
                </c:pt>
              </c:numCache>
            </c:numRef>
          </c:val>
          <c:extLst>
            <c:ext xmlns:c16="http://schemas.microsoft.com/office/drawing/2014/chart" uri="{C3380CC4-5D6E-409C-BE32-E72D297353CC}">
              <c16:uniqueId val="{00000000-4DC8-4A02-BF5B-67B357B8B4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4DC8-4A02-BF5B-67B357B8B4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935</c:v>
                </c:pt>
                <c:pt idx="1">
                  <c:v>858</c:v>
                </c:pt>
                <c:pt idx="2">
                  <c:v>901</c:v>
                </c:pt>
              </c:numCache>
            </c:numRef>
          </c:val>
          <c:extLst>
            <c:ext xmlns:c16="http://schemas.microsoft.com/office/drawing/2014/chart" uri="{C3380CC4-5D6E-409C-BE32-E72D297353CC}">
              <c16:uniqueId val="{00000002-4DC8-4A02-BF5B-67B357B8B4F7}"/>
            </c:ext>
          </c:extLst>
        </c:ser>
        <c:dLbls>
          <c:showLegendKey val="0"/>
          <c:showVal val="0"/>
          <c:showCatName val="0"/>
          <c:showSerName val="0"/>
          <c:showPercent val="0"/>
          <c:showBubbleSize val="0"/>
        </c:dLbls>
        <c:gapWidth val="120"/>
        <c:overlap val="100"/>
        <c:axId val="482380592"/>
        <c:axId val="482380984"/>
      </c:barChart>
      <c:catAx>
        <c:axId val="4823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380984"/>
        <c:crosses val="autoZero"/>
        <c:auto val="1"/>
        <c:lblAlgn val="ctr"/>
        <c:lblOffset val="100"/>
        <c:tickLblSkip val="1"/>
        <c:tickMarkSkip val="1"/>
        <c:noMultiLvlLbl val="0"/>
      </c:catAx>
      <c:valAx>
        <c:axId val="482380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38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905636838289337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{E25085A9-D35C-4543-8D89-551E9FFCADBB}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323-424E-82BE-EF8CD3A514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{C13C4C68-C26A-4322-9012-BB3FFF677AA9}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23-424E-82BE-EF8CD3A514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{1F815BA1-B5B4-4BDE-8C43-A48AC6FD67B9}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23-424E-82BE-EF8CD3A514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{56DBA96A-4EFE-4ECF-A1D2-046CF1729500}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23-424E-82BE-EF8CD3A514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{AC76D22F-43BF-4005-84AC-DCA743054C9F}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23-424E-82BE-EF8CD3A5144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{E9002549-37A0-419D-BC87-8D40964FFA7C}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323-424E-82BE-EF8CD3A5144B}"/>
                </c:ext>
              </c:extLst>
            </c:dLbl>
            <c:dLbl>
              <c:idx val="16"/>
              <c:layout>
                <c:manualLayout>
                  <c:x val="0"/>
                  <c:y val="1.725622550905465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{281E75B5-330C-4D8D-8642-A63052EA2508}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323-424E-82BE-EF8CD3A5144B}"/>
                </c:ext>
              </c:extLst>
            </c:dLbl>
            <c:dLbl>
              <c:idx val="24"/>
              <c:layout>
                <c:manualLayout>
                  <c:x val="0"/>
                  <c:y val="-8.350588670765319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{B326A6E5-8989-4353-B50A-F9F5069C2D4B}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323-424E-82BE-EF8CD3A5144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{FE700741-043A-404A-8014-D5679C5EAF52}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323-424E-82BE-EF8CD3A514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72.5</c:v>
                </c:pt>
                <c:pt idx="8">
                  <c:v>71.8</c:v>
                </c:pt>
                <c:pt idx="16">
                  <c:v>73</c:v>
                </c:pt>
                <c:pt idx="24">
                  <c:v>73.7</c:v>
                </c:pt>
                <c:pt idx="32">
                  <c:v>73.599999999999994</c:v>
                </c:pt>
              </c:numCache>
            </c:numRef>
          </c:xVal>
          <c:yVal>
            <c:numRef>
              <c:f>公会計指標分析・財政指標組合せ分析表!$BP$51:$DC$51</c:f>
              <c:numCache>
                <c:formatCode>#,##0.0;"▲ "#,##0.0</c:formatCode>
                <c:ptCount val="40"/>
                <c:pt idx="0">
                  <c:v>7.4</c:v>
                </c:pt>
                <c:pt idx="8">
                  <c:v>2.2999999999999998</c:v>
                </c:pt>
                <c:pt idx="16">
                  <c:v>8.5</c:v>
                </c:pt>
                <c:pt idx="24">
                  <c:v>7.8</c:v>
                </c:pt>
                <c:pt idx="32">
                  <c:v>14.3</c:v>
                </c:pt>
              </c:numCache>
            </c:numRef>
          </c:yVal>
          <c:smooth val="0"/>
          <c:extLst>
            <c:ext xmlns:c16="http://schemas.microsoft.com/office/drawing/2014/chart" uri="{C3380CC4-5D6E-409C-BE32-E72D297353CC}">
              <c16:uniqueId val="{00000009-3323-424E-82BE-EF8CD3A514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{F4DAF7DA-A488-4DC4-A6A0-F5AF79FF5897}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323-424E-82BE-EF8CD3A514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{8F23F069-2B53-40CD-8F9A-BF70F82D1228}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23-424E-82BE-EF8CD3A514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{74949E8C-752C-4395-A092-DF515FC48D4B}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23-424E-82BE-EF8CD3A514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{1A727446-192A-4FD8-B85D-7474A3821CBC}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23-424E-82BE-EF8CD3A514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{92A77FDC-AB3B-4758-8061-538287EB6667}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23-424E-82BE-EF8CD3A514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{8A644981-1E06-4790-BB47-8104BD2233E7}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323-424E-82BE-EF8CD3A514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{D6AA2492-7530-433A-9B37-0A8B0CC4E823}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323-424E-82BE-EF8CD3A514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{2B25AD9C-69A7-40EF-8FD5-888DB0677B77}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323-424E-82BE-EF8CD3A514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{A5D514C5-2DA5-42CF-AEAB-17242A5DB658}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323-424E-82BE-EF8CD3A514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323-424E-82BE-EF8CD3A5144B}"/>
            </c:ext>
          </c:extLst>
        </c:ser>
        <c:dLbls>
          <c:showLegendKey val="0"/>
          <c:showVal val="1"/>
          <c:showCatName val="0"/>
          <c:showSerName val="0"/>
          <c:showPercent val="0"/>
          <c:showBubbleSize val="0"/>
        </c:dLbls>
        <c:axId val="205927176"/>
        <c:axId val="205913456"/>
      </c:scatterChart>
      <c:valAx>
        <c:axId val="20592717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13456"/>
        <c:crosses val="autoZero"/>
        <c:crossBetween val="midCat"/>
      </c:valAx>
      <c:valAx>
        <c:axId val="20591345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9271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{577F5BB4-9B81-4F11-A499-A21ABFE6F226}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6EF-4CA3-95BE-7A8222E716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{40270606-9C8E-4960-A3FA-18F02B961CBD}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EF-4CA3-95BE-7A8222E716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{24FC2075-699A-404D-819D-1BA98FC35CA1}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EF-4CA3-95BE-7A8222E716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{572F528B-9279-49A0-BA04-987D73ECDAF8}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EF-4CA3-95BE-7A8222E716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{305E13C2-F388-4A80-804A-FC8E01FC5D27}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EF-4CA3-95BE-7A8222E716D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{F2C49FA7-89DF-4AB0-8EC4-8632B8D7BE91}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6EF-4CA3-95BE-7A8222E716D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{9FFA0933-D00A-4F66-B7E1-064F21E9D2A0}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6EF-4CA3-95BE-7A8222E716D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{5D55144F-CFD3-4A0C-8625-202362099316}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6EF-4CA3-95BE-7A8222E716D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{66B5997F-44CD-4642-B253-5C8EDCA17E1C}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6EF-4CA3-95BE-7A8222E71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7.1</c:v>
                </c:pt>
                <c:pt idx="24">
                  <c:v>6.9</c:v>
                </c:pt>
                <c:pt idx="32">
                  <c:v>6.3</c:v>
                </c:pt>
              </c:numCache>
            </c:numRef>
          </c:xVal>
          <c:yVal>
            <c:numRef>
              <c:f>公会計指標分析・財政指標組合せ分析表!$BP$73:$DC$73</c:f>
              <c:numCache>
                <c:formatCode>#,##0.0;"▲ "#,##0.0</c:formatCode>
                <c:ptCount val="40"/>
                <c:pt idx="0">
                  <c:v>7.4</c:v>
                </c:pt>
                <c:pt idx="8">
                  <c:v>2.2999999999999998</c:v>
                </c:pt>
                <c:pt idx="16">
                  <c:v>8.5</c:v>
                </c:pt>
                <c:pt idx="24">
                  <c:v>7.8</c:v>
                </c:pt>
                <c:pt idx="32">
                  <c:v>14.3</c:v>
                </c:pt>
              </c:numCache>
            </c:numRef>
          </c:yVal>
          <c:smooth val="0"/>
          <c:extLst>
            <c:ext xmlns:c16="http://schemas.microsoft.com/office/drawing/2014/chart" uri="{C3380CC4-5D6E-409C-BE32-E72D297353CC}">
              <c16:uniqueId val="{00000009-F6EF-4CA3-95BE-7A8222E716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829674081979202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{684022C6-B67D-4DA4-9160-B5764AD6EDC1}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6EF-4CA3-95BE-7A8222E716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{A9238832-FB77-4163-BBE8-DA0D60ED5235}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EF-4CA3-95BE-7A8222E716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{821F25F9-4F25-473E-A4D4-B3035CF277D0}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EF-4CA3-95BE-7A8222E716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{EC820E06-62F5-44AD-A3C2-DF42C088975C}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EF-4CA3-95BE-7A8222E716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{6F7DAF84-195B-464D-9450-F20C1EE11AE5}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EF-4CA3-95BE-7A8222E716D2}"/>
                </c:ext>
              </c:extLst>
            </c:dLbl>
            <c:dLbl>
              <c:idx val="8"/>
              <c:layout>
                <c:manualLayout>
                  <c:x val="-1.8235628084249993E-2"/>
                  <c:y val="-6.90603922030650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{3CC1408B-41EB-4F4B-9F0D-F64645062E08}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6EF-4CA3-95BE-7A8222E716D2}"/>
                </c:ext>
              </c:extLst>
            </c:dLbl>
            <c:dLbl>
              <c:idx val="16"/>
              <c:layout>
                <c:manualLayout>
                  <c:x val="-3.1697991619110633E-2"/>
                  <c:y val="-6.98926369967401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{9B9E00EC-FC1A-40C3-9B6A-0507336E7398}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6EF-4CA3-95BE-7A8222E716D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{7A9F16B4-26E4-4822-BA08-DBA2EED1E630}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6EF-4CA3-95BE-7A8222E716D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{63570941-4465-4E14-AC0B-66547EFB69C0}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6EF-4CA3-95BE-7A8222E71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6EF-4CA3-95BE-7A8222E716D2}"/>
            </c:ext>
          </c:extLst>
        </c:ser>
        <c:dLbls>
          <c:showLegendKey val="0"/>
          <c:showVal val="1"/>
          <c:showCatName val="0"/>
          <c:showSerName val="0"/>
          <c:showPercent val="0"/>
          <c:showBubbleSize val="0"/>
        </c:dLbls>
        <c:axId val="205920512"/>
        <c:axId val="205921296"/>
      </c:scatterChart>
      <c:valAx>
        <c:axId val="20592051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21296"/>
        <c:crosses val="autoZero"/>
        <c:crossBetween val="midCat"/>
      </c:valAx>
      <c:valAx>
        <c:axId val="20592129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592051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の償還終了により減少し、令和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年度も減少となる見込みだが、平成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年７月豪雨災害関連事業の元利償還が開始となる令和４年度以降は大幅に増加しする見込みである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「算入公債費等」は、交付税措置の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有利な地方債のみを借入していることから、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満期一括償還地方債の償還の財源としての積立は行っていない。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係る災害復旧事業や災害関連事業により増加傾向となっている。今後も施設の老朽化対策や、防災・減災対策事業などにより地方債発行額の増加が見込まれるため、適切な事業規模で事業を実施し、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「公営企業債等繰入見込額」は、下水道事業のみとなっており、計画的な事業実施により地方債残高が減少しているが、老朽化した管渠更新等が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当初の計画から遅れていることもあり、今後は早急に対応している必要があるため、財政状況鑑みながら、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新型コロナウイルス感染症拡大の影響により町単独の事業の多くが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中止となったことなどにより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、財政調整基金の取崩しが０となったことなどや、有休町有地の売却を積極的に進めたことにより増額した。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による税収の減や高齢化による社会保障関連経費の増加、公共施設の老朽化による修繕や維持管理経費などの一般財源負担の増加が見込まれるが、事業の見直しなどによる効率的な行政運営や公共施設適正管理計画に基づいた計画的な施設管理により、事業費を抑制することで、基金の取り崩しを抑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公共施設等の整備を目的とする事業の効率的な推進を図るもの。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筆の里づくり基金：筆の里づくりの資金に充てるもの。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地域福祉基金：高齢者保健福祉の増進を図り、高齢者保健福祉施策を推進する経費の財源に充てるもの。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：遊休町有地の売薬額を積立したことや令和２年度の収支状況から取崩しをしなかったことにより増額となった。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小学校低学年書道科指導事業、筆文化継承のための情報発信拠点整備・筆づくり体験事業などに充当したことにより減額となった。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地域福祉基金：高齢者等交通弱者の移動手段の確保を目的とした「おでかけ号」の運行経費に充当した。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老朽施設の改修等の大規模事業により減少が見込まれるため、遊休公有財産の売却等により積立財源の確保に努める。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筆の里づくり基金：筆文化継承に資する事業や書写教育等の振興に関する事業へ活用する見込みのため、ふるさと納税等により積立財源の確保に努める。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新型コロナウイルス感染症拡大の影響により、中止や縮小となった事業が相次いだことによる支出の減により、取崩す必要が無くなったことによる。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人口減による税収の減や高齢化による社会保障関連経費の増加により、一般財源負担の増加が見込まれるが、事業の見直しなどにより効率的な行政運営をすることで、財政調整基金の取り崩しを抑える。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基金利子のみで増減なし。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計画的に積立てる予定は無いが、積立て分については地方債償還に充てていく。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年代にかけ、それまでの１万人未満の人口から、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人へ急激に増加したことで、同時期に整備した公共施設が多く、類似団体と比較しても高い数値となっている。今後は、人口減少や社会環境の変化に適応した施設用途及び規模となるよう施設管理計画に基づき計画的に更新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42908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6297749"/>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141968</xdr:rowOff>
    </xdr:from>
    <xdr:to>
      <xdr:col>15</xdr:col>
      <xdr:colOff>187325</xdr:colOff>
      <xdr:row>32</xdr:row>
      <xdr:rowOff>72118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21318</xdr:rowOff>
    </xdr:from>
    <xdr:to>
      <xdr:col>19</xdr:col>
      <xdr:colOff>136525</xdr:colOff>
      <xdr:row>32</xdr:row>
      <xdr:rowOff>42908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792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155756</xdr:rowOff>
    </xdr:from>
    <xdr:to>
      <xdr:col>15</xdr:col>
      <xdr:colOff>136525</xdr:colOff>
      <xdr:row>32</xdr:row>
      <xdr:rowOff>21318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4223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126547</xdr:rowOff>
    </xdr:from>
    <xdr:to>
      <xdr:col>7</xdr:col>
      <xdr:colOff>187325</xdr:colOff>
      <xdr:row>32</xdr:row>
      <xdr:rowOff>56697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32</xdr:row>
      <xdr:rowOff>5897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624223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63245</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47824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災害復旧事業費支出の減により、若干の改善はしたものの、引き続き類似団体を上回る高い数値となっている。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人口減少が進む中で、地方税等の自主財源の大幅な増収は見込めないことから、既存事業の徹底した見直しを行うことで、さらなる経常経費の削減を行う必要がある。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170592</xdr:rowOff>
    </xdr:from>
    <xdr:to>
      <xdr:col>76</xdr:col>
      <xdr:colOff>73025</xdr:colOff>
      <xdr:row>30</xdr:row>
      <xdr:rowOff>100742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149019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9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14168</xdr:rowOff>
    </xdr:from>
    <xdr:to>
      <xdr:col>72</xdr:col>
      <xdr:colOff>123825</xdr:colOff>
      <xdr:row>30</xdr:row>
      <xdr:rowOff>115768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49942</xdr:rowOff>
    </xdr:from>
    <xdr:to>
      <xdr:col>76</xdr:col>
      <xdr:colOff>22225</xdr:colOff>
      <xdr:row>30</xdr:row>
      <xdr:rowOff>64968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64967"/>
          <a:ext cx="7112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123007</xdr:rowOff>
    </xdr:from>
    <xdr:to>
      <xdr:col>68</xdr:col>
      <xdr:colOff>123825</xdr:colOff>
      <xdr:row>30</xdr:row>
      <xdr:rowOff>53157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2357</xdr:rowOff>
    </xdr:from>
    <xdr:to>
      <xdr:col>72</xdr:col>
      <xdr:colOff>73025</xdr:colOff>
      <xdr:row>30</xdr:row>
      <xdr:rowOff>64968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17382"/>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156515</xdr:rowOff>
    </xdr:from>
    <xdr:to>
      <xdr:col>64</xdr:col>
      <xdr:colOff>123825</xdr:colOff>
      <xdr:row>30</xdr:row>
      <xdr:rowOff>86665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2357</xdr:rowOff>
    </xdr:from>
    <xdr:to>
      <xdr:col>68</xdr:col>
      <xdr:colOff>73025</xdr:colOff>
      <xdr:row>30</xdr:row>
      <xdr:rowOff>35865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17382"/>
          <a:ext cx="762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100356</xdr:rowOff>
    </xdr:from>
    <xdr:to>
      <xdr:col>60</xdr:col>
      <xdr:colOff>123825</xdr:colOff>
      <xdr:row>31</xdr:row>
      <xdr:rowOff>30506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35865</xdr:rowOff>
    </xdr:from>
    <xdr:to>
      <xdr:col>64</xdr:col>
      <xdr:colOff>73025</xdr:colOff>
      <xdr:row>30</xdr:row>
      <xdr:rowOff>151156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950890"/>
          <a:ext cx="762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106895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2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44284</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9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77792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9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21633</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137795</xdr:rowOff>
    </xdr:from>
    <xdr:to>
      <xdr:col>20</xdr:col>
      <xdr:colOff>38100</xdr:colOff>
      <xdr:row>41</xdr:row>
      <xdr:rowOff>67945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17145</xdr:rowOff>
    </xdr:from>
    <xdr:to>
      <xdr:col>24</xdr:col>
      <xdr:colOff>63500</xdr:colOff>
      <xdr:row>41</xdr:row>
      <xdr:rowOff>19050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04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17145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7037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167640</xdr:rowOff>
    </xdr:from>
    <xdr:to>
      <xdr:col>15</xdr:col>
      <xdr:colOff>50800</xdr:colOff>
      <xdr:row>41</xdr:row>
      <xdr:rowOff>7620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105410</xdr:rowOff>
    </xdr:from>
    <xdr:to>
      <xdr:col>6</xdr:col>
      <xdr:colOff>38100</xdr:colOff>
      <xdr:row>41</xdr:row>
      <xdr:rowOff>35560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156210</xdr:rowOff>
    </xdr:from>
    <xdr:to>
      <xdr:col>10</xdr:col>
      <xdr:colOff>114300</xdr:colOff>
      <xdr:row>40</xdr:row>
      <xdr:rowOff>167640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7014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59072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51498</xdr:rowOff>
    </xdr:from>
    <xdr:to>
      <xdr:col>55</xdr:col>
      <xdr:colOff>50800</xdr:colOff>
      <xdr:row>40</xdr:row>
      <xdr:rowOff>153098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29925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53899</xdr:rowOff>
    </xdr:from>
    <xdr:to>
      <xdr:col>50</xdr:col>
      <xdr:colOff>165100</xdr:colOff>
      <xdr:row>40</xdr:row>
      <xdr:rowOff>155499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102298</xdr:rowOff>
    </xdr:from>
    <xdr:to>
      <xdr:col>55</xdr:col>
      <xdr:colOff>0</xdr:colOff>
      <xdr:row>40</xdr:row>
      <xdr:rowOff>104699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6029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57594</xdr:rowOff>
    </xdr:from>
    <xdr:to>
      <xdr:col>46</xdr:col>
      <xdr:colOff>38100</xdr:colOff>
      <xdr:row>40</xdr:row>
      <xdr:rowOff>159194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104699</xdr:rowOff>
    </xdr:from>
    <xdr:to>
      <xdr:col>50</xdr:col>
      <xdr:colOff>114300</xdr:colOff>
      <xdr:row>40</xdr:row>
      <xdr:rowOff>108394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6269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60033</xdr:rowOff>
    </xdr:from>
    <xdr:to>
      <xdr:col>41</xdr:col>
      <xdr:colOff>101600</xdr:colOff>
      <xdr:row>40</xdr:row>
      <xdr:rowOff>161633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108394</xdr:rowOff>
    </xdr:from>
    <xdr:to>
      <xdr:col>45</xdr:col>
      <xdr:colOff>177800</xdr:colOff>
      <xdr:row>40</xdr:row>
      <xdr:rowOff>110833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6639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142253</xdr:rowOff>
    </xdr:from>
    <xdr:to>
      <xdr:col>36</xdr:col>
      <xdr:colOff>165100</xdr:colOff>
      <xdr:row>40</xdr:row>
      <xdr:rowOff>72403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21603</xdr:rowOff>
    </xdr:from>
    <xdr:to>
      <xdr:col>41</xdr:col>
      <xdr:colOff>50800</xdr:colOff>
      <xdr:row>40</xdr:row>
      <xdr:rowOff>110833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879603"/>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146626</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0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150321</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0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152760</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63530</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27759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1106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83094</xdr:rowOff>
    </xdr:from>
    <xdr:to>
      <xdr:col>15</xdr:col>
      <xdr:colOff>101600</xdr:colOff>
      <xdr:row>59</xdr:row>
      <xdr:rowOff>13244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58</xdr:row>
      <xdr:rowOff>166551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07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133894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04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101237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01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29771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168026</xdr:rowOff>
    </xdr:from>
    <xdr:to>
      <xdr:col>55</xdr:col>
      <xdr:colOff>50800</xdr:colOff>
      <xdr:row>64</xdr:row>
      <xdr:rowOff>98176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82953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168277</xdr:rowOff>
    </xdr:from>
    <xdr:to>
      <xdr:col>50</xdr:col>
      <xdr:colOff>165100</xdr:colOff>
      <xdr:row>64</xdr:row>
      <xdr:rowOff>98427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47376</xdr:rowOff>
    </xdr:from>
    <xdr:to>
      <xdr:col>55</xdr:col>
      <xdr:colOff>0</xdr:colOff>
      <xdr:row>64</xdr:row>
      <xdr:rowOff>47627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2017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168586</xdr:rowOff>
    </xdr:from>
    <xdr:to>
      <xdr:col>46</xdr:col>
      <xdr:colOff>38100</xdr:colOff>
      <xdr:row>64</xdr:row>
      <xdr:rowOff>98736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47627</xdr:rowOff>
    </xdr:from>
    <xdr:to>
      <xdr:col>50</xdr:col>
      <xdr:colOff>114300</xdr:colOff>
      <xdr:row>64</xdr:row>
      <xdr:rowOff>47936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2042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168826</xdr:rowOff>
    </xdr:from>
    <xdr:to>
      <xdr:col>41</xdr:col>
      <xdr:colOff>101600</xdr:colOff>
      <xdr:row>64</xdr:row>
      <xdr:rowOff>98976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47936</xdr:rowOff>
    </xdr:from>
    <xdr:to>
      <xdr:col>45</xdr:col>
      <xdr:colOff>177800</xdr:colOff>
      <xdr:row>64</xdr:row>
      <xdr:rowOff>48176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2073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168883</xdr:rowOff>
    </xdr:from>
    <xdr:to>
      <xdr:col>36</xdr:col>
      <xdr:colOff>165100</xdr:colOff>
      <xdr:row>64</xdr:row>
      <xdr:rowOff>99033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48176</xdr:rowOff>
    </xdr:from>
    <xdr:to>
      <xdr:col>41</xdr:col>
      <xdr:colOff>50800</xdr:colOff>
      <xdr:row>64</xdr:row>
      <xdr:rowOff>48233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209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89554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89863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90103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90160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68959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96882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1280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69124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5443</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0382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136451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89942</xdr:rowOff>
    </xdr:from>
    <xdr:to>
      <xdr:col>55</xdr:col>
      <xdr:colOff>50800</xdr:colOff>
      <xdr:row>86</xdr:row>
      <xdr:rowOff>20092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90627</xdr:rowOff>
    </xdr:from>
    <xdr:to>
      <xdr:col>50</xdr:col>
      <xdr:colOff>165100</xdr:colOff>
      <xdr:row>86</xdr:row>
      <xdr:rowOff>20777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140742</xdr:rowOff>
    </xdr:from>
    <xdr:to>
      <xdr:col>55</xdr:col>
      <xdr:colOff>0</xdr:colOff>
      <xdr:row>85</xdr:row>
      <xdr:rowOff>141427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1399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90856</xdr:rowOff>
    </xdr:from>
    <xdr:to>
      <xdr:col>46</xdr:col>
      <xdr:colOff>38100</xdr:colOff>
      <xdr:row>86</xdr:row>
      <xdr:rowOff>21006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141427</xdr:rowOff>
    </xdr:from>
    <xdr:to>
      <xdr:col>50</xdr:col>
      <xdr:colOff>114300</xdr:colOff>
      <xdr:row>85</xdr:row>
      <xdr:rowOff>141656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146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91312</xdr:rowOff>
    </xdr:from>
    <xdr:to>
      <xdr:col>41</xdr:col>
      <xdr:colOff>101600</xdr:colOff>
      <xdr:row>86</xdr:row>
      <xdr:rowOff>21462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141656</xdr:rowOff>
    </xdr:from>
    <xdr:to>
      <xdr:col>45</xdr:col>
      <xdr:colOff>177800</xdr:colOff>
      <xdr:row>85</xdr:row>
      <xdr:rowOff>142112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1490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86740</xdr:rowOff>
    </xdr:from>
    <xdr:to>
      <xdr:col>36</xdr:col>
      <xdr:colOff>165100</xdr:colOff>
      <xdr:row>86</xdr:row>
      <xdr:rowOff>16890</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137540</xdr:rowOff>
    </xdr:from>
    <xdr:to>
      <xdr:col>41</xdr:col>
      <xdr:colOff>50800</xdr:colOff>
      <xdr:row>85</xdr:row>
      <xdr:rowOff>142112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7107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11904</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12133</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12589</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8017</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63517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170180</xdr:rowOff>
    </xdr:from>
    <xdr:to>
      <xdr:col>81</xdr:col>
      <xdr:colOff>101600</xdr:colOff>
      <xdr:row>34</xdr:row>
      <xdr:rowOff>100330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91440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58788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xdr:rowOff>
    </xdr:from>
    <xdr:to>
      <xdr:col>81</xdr:col>
      <xdr:colOff>50800</xdr:colOff>
      <xdr:row>34</xdr:row>
      <xdr:rowOff>49530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5835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86360</xdr:rowOff>
    </xdr:from>
    <xdr:to>
      <xdr:col>72</xdr:col>
      <xdr:colOff>38100</xdr:colOff>
      <xdr:row>34</xdr:row>
      <xdr:rowOff>16510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137160</xdr:rowOff>
    </xdr:from>
    <xdr:to>
      <xdr:col>76</xdr:col>
      <xdr:colOff>114300</xdr:colOff>
      <xdr:row>34</xdr:row>
      <xdr:rowOff>5715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5795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44450</xdr:rowOff>
    </xdr:from>
    <xdr:to>
      <xdr:col>67</xdr:col>
      <xdr:colOff>101600</xdr:colOff>
      <xdr:row>33</xdr:row>
      <xdr:rowOff>146050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95250</xdr:rowOff>
    </xdr:from>
    <xdr:to>
      <xdr:col>71</xdr:col>
      <xdr:colOff>177800</xdr:colOff>
      <xdr:row>33</xdr:row>
      <xdr:rowOff>137160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5753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116857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33037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51054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90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55626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90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57912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91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57912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123825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5670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123825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57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61</xdr:row>
      <xdr:rowOff>121920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53975</xdr:rowOff>
    </xdr:from>
    <xdr:to>
      <xdr:col>67</xdr:col>
      <xdr:colOff>101600</xdr:colOff>
      <xdr:row>61</xdr:row>
      <xdr:rowOff>155575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104775</xdr:rowOff>
    </xdr:from>
    <xdr:to>
      <xdr:col>71</xdr:col>
      <xdr:colOff>177800</xdr:colOff>
      <xdr:row>61</xdr:row>
      <xdr:rowOff>121920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563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165752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146702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102362</xdr:rowOff>
    </xdr:from>
    <xdr:to>
      <xdr:col>116</xdr:col>
      <xdr:colOff>114300</xdr:colOff>
      <xdr:row>61</xdr:row>
      <xdr:rowOff>32512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125239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113792</xdr:rowOff>
    </xdr:from>
    <xdr:to>
      <xdr:col>112</xdr:col>
      <xdr:colOff>38100</xdr:colOff>
      <xdr:row>61</xdr:row>
      <xdr:rowOff>43942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153162</xdr:rowOff>
    </xdr:from>
    <xdr:to>
      <xdr:col>116</xdr:col>
      <xdr:colOff>63500</xdr:colOff>
      <xdr:row>60</xdr:row>
      <xdr:rowOff>164592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4401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129032</xdr:rowOff>
    </xdr:from>
    <xdr:to>
      <xdr:col>107</xdr:col>
      <xdr:colOff>101600</xdr:colOff>
      <xdr:row>61</xdr:row>
      <xdr:rowOff>59182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61</xdr:row>
      <xdr:rowOff>8382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4515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140462</xdr:rowOff>
    </xdr:from>
    <xdr:to>
      <xdr:col>102</xdr:col>
      <xdr:colOff>165100</xdr:colOff>
      <xdr:row>61</xdr:row>
      <xdr:rowOff>70612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8382</xdr:rowOff>
    </xdr:from>
    <xdr:to>
      <xdr:col>107</xdr:col>
      <xdr:colOff>50800</xdr:colOff>
      <xdr:row>61</xdr:row>
      <xdr:rowOff>19812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4668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141224</xdr:rowOff>
    </xdr:from>
    <xdr:to>
      <xdr:col>98</xdr:col>
      <xdr:colOff>38100</xdr:colOff>
      <xdr:row>61</xdr:row>
      <xdr:rowOff>71374</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19812</xdr:rowOff>
    </xdr:from>
    <xdr:to>
      <xdr:col>102</xdr:col>
      <xdr:colOff>114300</xdr:colOff>
      <xdr:row>61</xdr:row>
      <xdr:rowOff>20574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4782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60469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75709</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19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87139</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87901</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E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E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E00-00009B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E00-00009D02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E00-0000A9020000}"/>
            </a:ext>
          </a:extLst>
        </xdr:cNvPr>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138249</xdr:rowOff>
    </xdr:from>
    <xdr:to>
      <xdr:col>85</xdr:col>
      <xdr:colOff>127000</xdr:colOff>
      <xdr:row>102</xdr:row>
      <xdr:rowOff>19050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481300" y="174546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43362</xdr:rowOff>
    </xdr:from>
    <xdr:to>
      <xdr:col>76</xdr:col>
      <xdr:colOff>165100</xdr:colOff>
      <xdr:row>101</xdr:row>
      <xdr:rowOff>144962</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541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138249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4592300" y="174106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164193</xdr:rowOff>
    </xdr:from>
    <xdr:to>
      <xdr:col>72</xdr:col>
      <xdr:colOff>38100</xdr:colOff>
      <xdr:row>101</xdr:row>
      <xdr:rowOff>94343</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652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101</xdr:row>
      <xdr:rowOff>94162</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703300" y="173599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7438</xdr:rowOff>
    </xdr:from>
    <xdr:to>
      <xdr:col>67</xdr:col>
      <xdr:colOff>101600</xdr:colOff>
      <xdr:row>101</xdr:row>
      <xdr:rowOff>109038</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763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58238</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2814300" y="173599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34126</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161489</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110870</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125565</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E00-0000E4020000}"/>
            </a:ext>
          </a:extLst>
        </xdr:cNvPr>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14151</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1323300" y="181813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138068</xdr:rowOff>
    </xdr:from>
    <xdr:to>
      <xdr:col>107</xdr:col>
      <xdr:colOff>101600</xdr:colOff>
      <xdr:row>106</xdr:row>
      <xdr:rowOff>68218</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038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17418</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0434300" y="18187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23949</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9545300" y="181911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144599</xdr:rowOff>
    </xdr:from>
    <xdr:to>
      <xdr:col>98</xdr:col>
      <xdr:colOff>38100</xdr:colOff>
      <xdr:row>106</xdr:row>
      <xdr:rowOff>74749</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8605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23949</xdr:rowOff>
    </xdr:from>
    <xdr:to>
      <xdr:col>102</xdr:col>
      <xdr:colOff>114300</xdr:colOff>
      <xdr:row>106</xdr:row>
      <xdr:rowOff>23949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656300" y="18197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a:extLst>
            <a:ext uri="{FF2B5EF4-FFF2-40B4-BE49-F238E27FC236}">
              <a16:creationId xmlns:a16="http://schemas.microsoft.com/office/drawing/2014/main" id="{00000000-0008-0000-0E00-0000ED02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a:extLst>
            <a:ext uri="{FF2B5EF4-FFF2-40B4-BE49-F238E27FC236}">
              <a16:creationId xmlns:a16="http://schemas.microsoft.com/office/drawing/2014/main" id="{00000000-0008-0000-0E00-0000EE02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a:extLst>
            <a:ext uri="{FF2B5EF4-FFF2-40B4-BE49-F238E27FC236}">
              <a16:creationId xmlns:a16="http://schemas.microsoft.com/office/drawing/2014/main" id="{00000000-0008-0000-0E00-0000EF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a:extLst>
            <a:ext uri="{FF2B5EF4-FFF2-40B4-BE49-F238E27FC236}">
              <a16:creationId xmlns:a16="http://schemas.microsoft.com/office/drawing/2014/main" id="{00000000-0008-0000-0E00-0000F002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81478</xdr:rowOff>
    </xdr:from>
    <xdr:ext cx="469744" cy="259045"/>
    <xdr:sp macro="" textlink="">
      <xdr:nvSpPr>
        <xdr:cNvPr id="753" name="n_1mainValue【公民館】&#10;一人当たり面積">
          <a:extLst>
            <a:ext uri="{FF2B5EF4-FFF2-40B4-BE49-F238E27FC236}">
              <a16:creationId xmlns:a16="http://schemas.microsoft.com/office/drawing/2014/main" id="{00000000-0008-0000-0E00-0000F1020000}"/>
            </a:ext>
          </a:extLst>
        </xdr:cNvPr>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754" name="n_2mainValue【公民館】&#10;一人当たり面積">
          <a:extLst>
            <a:ext uri="{FF2B5EF4-FFF2-40B4-BE49-F238E27FC236}">
              <a16:creationId xmlns:a16="http://schemas.microsoft.com/office/drawing/2014/main" id="{00000000-0008-0000-0E00-0000F2020000}"/>
            </a:ext>
          </a:extLst>
        </xdr:cNvPr>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755" name="n_3mainValue【公民館】&#10;一人当たり面積">
          <a:extLst>
            <a:ext uri="{FF2B5EF4-FFF2-40B4-BE49-F238E27FC236}">
              <a16:creationId xmlns:a16="http://schemas.microsoft.com/office/drawing/2014/main" id="{00000000-0008-0000-0E00-0000F3020000}"/>
            </a:ext>
          </a:extLst>
        </xdr:cNvPr>
        <xdr:cNvSpPr txBox="1"/>
      </xdr:nvSpPr>
      <xdr:spPr>
        <a:xfrm>
          <a:off x="19310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91276</xdr:rowOff>
    </xdr:from>
    <xdr:ext cx="469744" cy="259045"/>
    <xdr:sp macro="" textlink="">
      <xdr:nvSpPr>
        <xdr:cNvPr id="756" name="n_4mainValue【公民館】&#10;一人当たり面積">
          <a:extLst>
            <a:ext uri="{FF2B5EF4-FFF2-40B4-BE49-F238E27FC236}">
              <a16:creationId xmlns:a16="http://schemas.microsoft.com/office/drawing/2014/main" id="{00000000-0008-0000-0E00-0000F4020000}"/>
            </a:ext>
          </a:extLst>
        </xdr:cNvPr>
        <xdr:cNvSpPr txBox="1"/>
      </xdr:nvSpPr>
      <xdr:spPr>
        <a:xfrm>
          <a:off x="18421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及び学校施設について、類似団体と比較しても老朽化が進んでいる状況にある。計画的に老朽化対策を行っていく必要があるが、特に学校施設については、１人当たりの面積が類似団体と比較して高くなっており、今後さらに少子化が進むことが確実な中で適切な施設規模等を考慮した施設管理計画を策定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一方で児童施設、公営住宅、公民館については、今後、老朽化した際に費用が最小限となるよう適切な管理運営を行っていく必要がある。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65876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138249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263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82731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8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37</xdr:row>
      <xdr:rowOff>38644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267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154577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712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168020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28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24493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4731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14696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372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150223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3996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112667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3637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47625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470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49530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xdr:rowOff>
    </xdr:from>
    <xdr:to>
      <xdr:col>41</xdr:col>
      <xdr:colOff>101600</xdr:colOff>
      <xdr:row>63</xdr:row>
      <xdr:rowOff>102235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51435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5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xdr:rowOff>
    </xdr:from>
    <xdr:to>
      <xdr:col>36</xdr:col>
      <xdr:colOff>165100</xdr:colOff>
      <xdr:row>63</xdr:row>
      <xdr:rowOff>102235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51435</xdr:rowOff>
    </xdr:from>
    <xdr:to>
      <xdr:col>41</xdr:col>
      <xdr:colOff>50800</xdr:colOff>
      <xdr:row>63</xdr:row>
      <xdr:rowOff>51435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52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93362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93362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102144</xdr:rowOff>
    </xdr:from>
    <xdr:to>
      <xdr:col>24</xdr:col>
      <xdr:colOff>114300</xdr:colOff>
      <xdr:row>101</xdr:row>
      <xdr:rowOff>32294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17071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16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107224</xdr:rowOff>
    </xdr:from>
    <xdr:to>
      <xdr:col>24</xdr:col>
      <xdr:colOff>63500</xdr:colOff>
      <xdr:row>100</xdr:row>
      <xdr:rowOff>152944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7252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10705</xdr:rowOff>
    </xdr:from>
    <xdr:to>
      <xdr:col>15</xdr:col>
      <xdr:colOff>101600</xdr:colOff>
      <xdr:row>100</xdr:row>
      <xdr:rowOff>112305</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61505</xdr:rowOff>
    </xdr:from>
    <xdr:to>
      <xdr:col>19</xdr:col>
      <xdr:colOff>177800</xdr:colOff>
      <xdr:row>100</xdr:row>
      <xdr:rowOff>107224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206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129902</xdr:rowOff>
    </xdr:from>
    <xdr:to>
      <xdr:col>10</xdr:col>
      <xdr:colOff>165100</xdr:colOff>
      <xdr:row>100</xdr:row>
      <xdr:rowOff>60052</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9252</xdr:rowOff>
    </xdr:from>
    <xdr:to>
      <xdr:col>15</xdr:col>
      <xdr:colOff>50800</xdr:colOff>
      <xdr:row>100</xdr:row>
      <xdr:rowOff>61505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019300" y="17154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97245</xdr:rowOff>
    </xdr:from>
    <xdr:to>
      <xdr:col>6</xdr:col>
      <xdr:colOff>38100</xdr:colOff>
      <xdr:row>100</xdr:row>
      <xdr:rowOff>27395</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148045</xdr:rowOff>
    </xdr:from>
    <xdr:to>
      <xdr:col>10</xdr:col>
      <xdr:colOff>114300</xdr:colOff>
      <xdr:row>100</xdr:row>
      <xdr:rowOff>9252</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71215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3101</xdr:rowOff>
    </xdr:from>
    <xdr:ext cx="340478"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6143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128832</xdr:rowOff>
    </xdr:from>
    <xdr:ext cx="340478"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38061" y="1693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76579</xdr:rowOff>
    </xdr:from>
    <xdr:ext cx="340478"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49061" y="1687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43922</xdr:rowOff>
    </xdr:from>
    <xdr:ext cx="340478"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60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116839</xdr:rowOff>
    </xdr:from>
    <xdr:to>
      <xdr:col>55</xdr:col>
      <xdr:colOff>50800</xdr:colOff>
      <xdr:row>108</xdr:row>
      <xdr:rowOff>46989</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426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31766</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F00-00007A010000}"/>
            </a:ext>
          </a:extLst>
        </xdr:cNvPr>
        <xdr:cNvSpPr txBox="1"/>
      </xdr:nvSpPr>
      <xdr:spPr>
        <a:xfrm>
          <a:off x="10515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119126</xdr:rowOff>
    </xdr:from>
    <xdr:to>
      <xdr:col>50</xdr:col>
      <xdr:colOff>165100</xdr:colOff>
      <xdr:row>108</xdr:row>
      <xdr:rowOff>49276</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588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167639</xdr:rowOff>
    </xdr:from>
    <xdr:to>
      <xdr:col>55</xdr:col>
      <xdr:colOff>0</xdr:colOff>
      <xdr:row>107</xdr:row>
      <xdr:rowOff>169926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9639300" y="185127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121413</xdr:rowOff>
    </xdr:from>
    <xdr:to>
      <xdr:col>46</xdr:col>
      <xdr:colOff>38100</xdr:colOff>
      <xdr:row>108</xdr:row>
      <xdr:rowOff>51563</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169926</xdr:rowOff>
    </xdr:from>
    <xdr:to>
      <xdr:col>50</xdr:col>
      <xdr:colOff>114300</xdr:colOff>
      <xdr:row>108</xdr:row>
      <xdr:rowOff>763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8750300" y="18515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121413</xdr:rowOff>
    </xdr:from>
    <xdr:to>
      <xdr:col>41</xdr:col>
      <xdr:colOff>101600</xdr:colOff>
      <xdr:row>108</xdr:row>
      <xdr:rowOff>51563</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810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763</xdr:rowOff>
    </xdr:from>
    <xdr:to>
      <xdr:col>45</xdr:col>
      <xdr:colOff>177800</xdr:colOff>
      <xdr:row>108</xdr:row>
      <xdr:rowOff>763</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861300" y="18517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114554</xdr:rowOff>
    </xdr:from>
    <xdr:to>
      <xdr:col>36</xdr:col>
      <xdr:colOff>165100</xdr:colOff>
      <xdr:row>108</xdr:row>
      <xdr:rowOff>44704</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921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165354</xdr:rowOff>
    </xdr:from>
    <xdr:to>
      <xdr:col>41</xdr:col>
      <xdr:colOff>50800</xdr:colOff>
      <xdr:row>108</xdr:row>
      <xdr:rowOff>763</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972300" y="185105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a:extLst>
            <a:ext uri="{FF2B5EF4-FFF2-40B4-BE49-F238E27FC236}">
              <a16:creationId xmlns:a16="http://schemas.microsoft.com/office/drawing/2014/main" id="{00000000-0008-0000-0F00-000083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a:extLst>
            <a:ext uri="{FF2B5EF4-FFF2-40B4-BE49-F238E27FC236}">
              <a16:creationId xmlns:a16="http://schemas.microsoft.com/office/drawing/2014/main" id="{00000000-0008-0000-0F00-000084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a:extLst>
            <a:ext uri="{FF2B5EF4-FFF2-40B4-BE49-F238E27FC236}">
              <a16:creationId xmlns:a16="http://schemas.microsoft.com/office/drawing/2014/main" id="{00000000-0008-0000-0F00-000085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a:extLst>
            <a:ext uri="{FF2B5EF4-FFF2-40B4-BE49-F238E27FC236}">
              <a16:creationId xmlns:a16="http://schemas.microsoft.com/office/drawing/2014/main" id="{00000000-0008-0000-0F00-000086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40403</xdr:rowOff>
    </xdr:from>
    <xdr:ext cx="469744" cy="259045"/>
    <xdr:sp macro="" textlink="">
      <xdr:nvSpPr>
        <xdr:cNvPr id="391" name="n_1mainValue【市民会館】&#10;一人当たり面積">
          <a:extLst>
            <a:ext uri="{FF2B5EF4-FFF2-40B4-BE49-F238E27FC236}">
              <a16:creationId xmlns:a16="http://schemas.microsoft.com/office/drawing/2014/main" id="{00000000-0008-0000-0F00-000087010000}"/>
            </a:ext>
          </a:extLst>
        </xdr:cNvPr>
        <xdr:cNvSpPr txBox="1"/>
      </xdr:nvSpPr>
      <xdr:spPr>
        <a:xfrm>
          <a:off x="9391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42690</xdr:rowOff>
    </xdr:from>
    <xdr:ext cx="469744" cy="259045"/>
    <xdr:sp macro="" textlink="">
      <xdr:nvSpPr>
        <xdr:cNvPr id="392" name="n_2mainValue【市民会館】&#10;一人当たり面積">
          <a:extLst>
            <a:ext uri="{FF2B5EF4-FFF2-40B4-BE49-F238E27FC236}">
              <a16:creationId xmlns:a16="http://schemas.microsoft.com/office/drawing/2014/main" id="{00000000-0008-0000-0F00-000088010000}"/>
            </a:ext>
          </a:extLst>
        </xdr:cNvPr>
        <xdr:cNvSpPr txBox="1"/>
      </xdr:nvSpPr>
      <xdr:spPr>
        <a:xfrm>
          <a:off x="8515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42690</xdr:rowOff>
    </xdr:from>
    <xdr:ext cx="469744" cy="259045"/>
    <xdr:sp macro="" textlink="">
      <xdr:nvSpPr>
        <xdr:cNvPr id="393" name="n_3mainValue【市民会館】&#10;一人当たり面積">
          <a:extLst>
            <a:ext uri="{FF2B5EF4-FFF2-40B4-BE49-F238E27FC236}">
              <a16:creationId xmlns:a16="http://schemas.microsoft.com/office/drawing/2014/main" id="{00000000-0008-0000-0F00-000089010000}"/>
            </a:ext>
          </a:extLst>
        </xdr:cNvPr>
        <xdr:cNvSpPr txBox="1"/>
      </xdr:nvSpPr>
      <xdr:spPr>
        <a:xfrm>
          <a:off x="7626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35831</xdr:rowOff>
    </xdr:from>
    <xdr:ext cx="469744" cy="259045"/>
    <xdr:sp macro="" textlink="">
      <xdr:nvSpPr>
        <xdr:cNvPr id="394" name="n_4mainValue【市民会館】&#10;一人当たり面積">
          <a:extLst>
            <a:ext uri="{FF2B5EF4-FFF2-40B4-BE49-F238E27FC236}">
              <a16:creationId xmlns:a16="http://schemas.microsoft.com/office/drawing/2014/main" id="{00000000-0008-0000-0F00-00008A010000}"/>
            </a:ext>
          </a:extLst>
        </xdr:cNvPr>
        <xdr:cNvSpPr txBox="1"/>
      </xdr:nvSpPr>
      <xdr:spPr>
        <a:xfrm>
          <a:off x="6737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56606</xdr:rowOff>
    </xdr:from>
    <xdr:to>
      <xdr:col>85</xdr:col>
      <xdr:colOff>127000</xdr:colOff>
      <xdr:row>39</xdr:row>
      <xdr:rowOff>117022</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7431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107043</xdr:rowOff>
    </xdr:from>
    <xdr:to>
      <xdr:col>76</xdr:col>
      <xdr:colOff>165100</xdr:colOff>
      <xdr:row>39</xdr:row>
      <xdr:rowOff>37193</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157843</xdr:rowOff>
    </xdr:from>
    <xdr:to>
      <xdr:col>81</xdr:col>
      <xdr:colOff>50800</xdr:colOff>
      <xdr:row>39</xdr:row>
      <xdr:rowOff>56606</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67294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157843</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5880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72934</xdr:rowOff>
    </xdr:from>
    <xdr:to>
      <xdr:col>71</xdr:col>
      <xdr:colOff>177800</xdr:colOff>
      <xdr:row>40</xdr:row>
      <xdr:rowOff>27215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2814300" y="6588034"/>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28320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135608</xdr:rowOff>
    </xdr:from>
    <xdr:to>
      <xdr:col>116</xdr:col>
      <xdr:colOff>114300</xdr:colOff>
      <xdr:row>38</xdr:row>
      <xdr:rowOff>65758</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158485</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22199600" y="63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137563</xdr:rowOff>
    </xdr:from>
    <xdr:to>
      <xdr:col>112</xdr:col>
      <xdr:colOff>38100</xdr:colOff>
      <xdr:row>38</xdr:row>
      <xdr:rowOff>67712</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481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14958</xdr:rowOff>
    </xdr:from>
    <xdr:to>
      <xdr:col>116</xdr:col>
      <xdr:colOff>63500</xdr:colOff>
      <xdr:row>38</xdr:row>
      <xdr:rowOff>16913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6530058"/>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143312</xdr:rowOff>
    </xdr:from>
    <xdr:to>
      <xdr:col>107</xdr:col>
      <xdr:colOff>101600</xdr:colOff>
      <xdr:row>38</xdr:row>
      <xdr:rowOff>73462</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16913</xdr:rowOff>
    </xdr:from>
    <xdr:to>
      <xdr:col>111</xdr:col>
      <xdr:colOff>177800</xdr:colOff>
      <xdr:row>38</xdr:row>
      <xdr:rowOff>22662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6532013"/>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53026</xdr:rowOff>
    </xdr:from>
    <xdr:to>
      <xdr:col>102</xdr:col>
      <xdr:colOff>165100</xdr:colOff>
      <xdr:row>37</xdr:row>
      <xdr:rowOff>154626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103826</xdr:rowOff>
    </xdr:from>
    <xdr:to>
      <xdr:col>107</xdr:col>
      <xdr:colOff>50800</xdr:colOff>
      <xdr:row>38</xdr:row>
      <xdr:rowOff>22662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9545300" y="6447476"/>
          <a:ext cx="88900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93877</xdr:rowOff>
    </xdr:from>
    <xdr:to>
      <xdr:col>98</xdr:col>
      <xdr:colOff>38100</xdr:colOff>
      <xdr:row>39</xdr:row>
      <xdr:rowOff>24027</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6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103826</xdr:rowOff>
    </xdr:from>
    <xdr:to>
      <xdr:col>102</xdr:col>
      <xdr:colOff>114300</xdr:colOff>
      <xdr:row>38</xdr:row>
      <xdr:rowOff>144677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8656300" y="6447476"/>
          <a:ext cx="889000" cy="2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84240</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43411" y="62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89989</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67111" y="62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171153</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61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15154</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89111" y="67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0000000-0008-0000-0F00-00003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3" name="【庁舎】&#10;有形固定資産減価償却率最小値テキスト">
          <a:extLst>
            <a:ext uri="{FF2B5EF4-FFF2-40B4-BE49-F238E27FC236}">
              <a16:creationId xmlns:a16="http://schemas.microsoft.com/office/drawing/2014/main" id="{00000000-0008-0000-0F00-00003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5" name="【庁舎】&#10;有形固定資産減価償却率最大値テキスト">
          <a:extLst>
            <a:ext uri="{FF2B5EF4-FFF2-40B4-BE49-F238E27FC236}">
              <a16:creationId xmlns:a16="http://schemas.microsoft.com/office/drawing/2014/main" id="{00000000-0008-0000-0F00-00003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567" name="【庁舎】&#10;有形固定資産減価償却率平均値テキスト">
          <a:extLst>
            <a:ext uri="{FF2B5EF4-FFF2-40B4-BE49-F238E27FC236}">
              <a16:creationId xmlns:a16="http://schemas.microsoft.com/office/drawing/2014/main" id="{00000000-0008-0000-0F00-000037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96520</xdr:rowOff>
    </xdr:from>
    <xdr:to>
      <xdr:col>85</xdr:col>
      <xdr:colOff>177800</xdr:colOff>
      <xdr:row>103</xdr:row>
      <xdr:rowOff>26670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62687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119397</xdr:rowOff>
    </xdr:from>
    <xdr:ext cx="405111" cy="259045"/>
    <xdr:sp macro="" textlink="">
      <xdr:nvSpPr>
        <xdr:cNvPr id="579" name="【庁舎】&#10;有形固定資産減価償却率該当値テキスト">
          <a:extLst>
            <a:ext uri="{FF2B5EF4-FFF2-40B4-BE49-F238E27FC236}">
              <a16:creationId xmlns:a16="http://schemas.microsoft.com/office/drawing/2014/main" id="{00000000-0008-0000-0F00-000043020000}"/>
            </a:ext>
          </a:extLst>
        </xdr:cNvPr>
        <xdr:cNvSpPr txBox="1"/>
      </xdr:nvSpPr>
      <xdr:spPr>
        <a:xfrm>
          <a:off x="16357600" y="1743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147320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5481300" y="176098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102</xdr:row>
      <xdr:rowOff>121920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4592300" y="1758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19050</xdr:rowOff>
    </xdr:from>
    <xdr:to>
      <xdr:col>72</xdr:col>
      <xdr:colOff>38100</xdr:colOff>
      <xdr:row>102</xdr:row>
      <xdr:rowOff>120650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3652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69850</xdr:rowOff>
    </xdr:from>
    <xdr:to>
      <xdr:col>76</xdr:col>
      <xdr:colOff>114300</xdr:colOff>
      <xdr:row>102</xdr:row>
      <xdr:rowOff>95250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3703300" y="17557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165100</xdr:rowOff>
    </xdr:from>
    <xdr:to>
      <xdr:col>67</xdr:col>
      <xdr:colOff>101600</xdr:colOff>
      <xdr:row>102</xdr:row>
      <xdr:rowOff>95250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2763500" y="17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44450</xdr:rowOff>
    </xdr:from>
    <xdr:to>
      <xdr:col>71</xdr:col>
      <xdr:colOff>177800</xdr:colOff>
      <xdr:row>102</xdr:row>
      <xdr:rowOff>69850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814300" y="17532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588" name="n_1aveValue【庁舎】&#10;有形固定資産減価償却率">
          <a:extLst>
            <a:ext uri="{FF2B5EF4-FFF2-40B4-BE49-F238E27FC236}">
              <a16:creationId xmlns:a16="http://schemas.microsoft.com/office/drawing/2014/main" id="{00000000-0008-0000-0F00-00004C02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589" name="n_2aveValue【庁舎】&#10;有形固定資産減価償却率">
          <a:extLst>
            <a:ext uri="{FF2B5EF4-FFF2-40B4-BE49-F238E27FC236}">
              <a16:creationId xmlns:a16="http://schemas.microsoft.com/office/drawing/2014/main" id="{00000000-0008-0000-0F00-00004D02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590" name="n_3aveValue【庁舎】&#10;有形固定資産減価償却率">
          <a:extLst>
            <a:ext uri="{FF2B5EF4-FFF2-40B4-BE49-F238E27FC236}">
              <a16:creationId xmlns:a16="http://schemas.microsoft.com/office/drawing/2014/main" id="{00000000-0008-0000-0F00-00004E02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591" name="n_4aveValue【庁舎】&#10;有形固定資産減価償却率">
          <a:extLst>
            <a:ext uri="{FF2B5EF4-FFF2-40B4-BE49-F238E27FC236}">
              <a16:creationId xmlns:a16="http://schemas.microsoft.com/office/drawing/2014/main" id="{00000000-0008-0000-0F00-00004F02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592" name="n_1mainValue【庁舎】&#10;有形固定資産減価償却率">
          <a:extLst>
            <a:ext uri="{FF2B5EF4-FFF2-40B4-BE49-F238E27FC236}">
              <a16:creationId xmlns:a16="http://schemas.microsoft.com/office/drawing/2014/main" id="{00000000-0008-0000-0F00-000050020000}"/>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593" name="n_2mainValue【庁舎】&#10;有形固定資産減価償却率">
          <a:extLst>
            <a:ext uri="{FF2B5EF4-FFF2-40B4-BE49-F238E27FC236}">
              <a16:creationId xmlns:a16="http://schemas.microsoft.com/office/drawing/2014/main" id="{00000000-0008-0000-0F00-000051020000}"/>
            </a:ext>
          </a:extLst>
        </xdr:cNvPr>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137177</xdr:rowOff>
    </xdr:from>
    <xdr:ext cx="405111" cy="259045"/>
    <xdr:sp macro="" textlink="">
      <xdr:nvSpPr>
        <xdr:cNvPr id="594" name="n_3mainValue【庁舎】&#10;有形固定資産減価償却率">
          <a:extLst>
            <a:ext uri="{FF2B5EF4-FFF2-40B4-BE49-F238E27FC236}">
              <a16:creationId xmlns:a16="http://schemas.microsoft.com/office/drawing/2014/main" id="{00000000-0008-0000-0F00-000052020000}"/>
            </a:ext>
          </a:extLst>
        </xdr:cNvPr>
        <xdr:cNvSpPr txBox="1"/>
      </xdr:nvSpPr>
      <xdr:spPr>
        <a:xfrm>
          <a:off x="135007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111777</xdr:rowOff>
    </xdr:from>
    <xdr:ext cx="405111" cy="259045"/>
    <xdr:sp macro="" textlink="">
      <xdr:nvSpPr>
        <xdr:cNvPr id="595" name="n_4mainValue【庁舎】&#10;有形固定資産減価償却率">
          <a:extLst>
            <a:ext uri="{FF2B5EF4-FFF2-40B4-BE49-F238E27FC236}">
              <a16:creationId xmlns:a16="http://schemas.microsoft.com/office/drawing/2014/main" id="{00000000-0008-0000-0F00-000053020000}"/>
            </a:ext>
          </a:extLst>
        </xdr:cNvPr>
        <xdr:cNvSpPr txBox="1"/>
      </xdr:nvSpPr>
      <xdr:spPr>
        <a:xfrm>
          <a:off x="126117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0F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3" name="【庁舎】&#10;一人当たり面積最小値テキスト">
          <a:extLst>
            <a:ext uri="{FF2B5EF4-FFF2-40B4-BE49-F238E27FC236}">
              <a16:creationId xmlns:a16="http://schemas.microsoft.com/office/drawing/2014/main" id="{00000000-0008-0000-0F00-00006F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25" name="【庁舎】&#10;一人当たり面積最大値テキスト">
          <a:extLst>
            <a:ext uri="{FF2B5EF4-FFF2-40B4-BE49-F238E27FC236}">
              <a16:creationId xmlns:a16="http://schemas.microsoft.com/office/drawing/2014/main" id="{00000000-0008-0000-0F00-000071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627" name="【庁舎】&#10;一人当たり面積平均値テキスト">
          <a:extLst>
            <a:ext uri="{FF2B5EF4-FFF2-40B4-BE49-F238E27FC236}">
              <a16:creationId xmlns:a16="http://schemas.microsoft.com/office/drawing/2014/main" id="{00000000-0008-0000-0F00-000073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639" name="【庁舎】&#10;一人当たり面積該当値テキスト">
          <a:extLst>
            <a:ext uri="{FF2B5EF4-FFF2-40B4-BE49-F238E27FC236}">
              <a16:creationId xmlns:a16="http://schemas.microsoft.com/office/drawing/2014/main" id="{00000000-0008-0000-0F00-00007F020000}"/>
            </a:ext>
          </a:extLst>
        </xdr:cNvPr>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97427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1323300" y="180931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107224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0434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117021</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9545300" y="181094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100693</xdr:rowOff>
    </xdr:from>
    <xdr:to>
      <xdr:col>102</xdr:col>
      <xdr:colOff>114300</xdr:colOff>
      <xdr:row>105</xdr:row>
      <xdr:rowOff>117021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656300" y="18102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48" name="n_1aveValue【庁舎】&#10;一人当たり面積">
          <a:extLst>
            <a:ext uri="{FF2B5EF4-FFF2-40B4-BE49-F238E27FC236}">
              <a16:creationId xmlns:a16="http://schemas.microsoft.com/office/drawing/2014/main" id="{00000000-0008-0000-0F00-000088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49" name="n_2aveValue【庁舎】&#10;一人当たり面積">
          <a:extLst>
            <a:ext uri="{FF2B5EF4-FFF2-40B4-BE49-F238E27FC236}">
              <a16:creationId xmlns:a16="http://schemas.microsoft.com/office/drawing/2014/main" id="{00000000-0008-0000-0F00-000089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50" name="n_3aveValue【庁舎】&#10;一人当たり面積">
          <a:extLst>
            <a:ext uri="{FF2B5EF4-FFF2-40B4-BE49-F238E27FC236}">
              <a16:creationId xmlns:a16="http://schemas.microsoft.com/office/drawing/2014/main" id="{00000000-0008-0000-0F00-00008A02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651" name="n_4aveValue【庁舎】&#10;一人当たり面積">
          <a:extLst>
            <a:ext uri="{FF2B5EF4-FFF2-40B4-BE49-F238E27FC236}">
              <a16:creationId xmlns:a16="http://schemas.microsoft.com/office/drawing/2014/main" id="{00000000-0008-0000-0F00-00008B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652" name="n_1mainValue【庁舎】&#10;一人当たり面積">
          <a:extLst>
            <a:ext uri="{FF2B5EF4-FFF2-40B4-BE49-F238E27FC236}">
              <a16:creationId xmlns:a16="http://schemas.microsoft.com/office/drawing/2014/main" id="{00000000-0008-0000-0F00-00008C020000}"/>
            </a:ext>
          </a:extLst>
        </xdr:cNvPr>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653" name="n_2mainValue【庁舎】&#10;一人当たり面積">
          <a:extLst>
            <a:ext uri="{FF2B5EF4-FFF2-40B4-BE49-F238E27FC236}">
              <a16:creationId xmlns:a16="http://schemas.microsoft.com/office/drawing/2014/main" id="{00000000-0008-0000-0F00-00008D020000}"/>
            </a:ext>
          </a:extLst>
        </xdr:cNvPr>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654" name="n_3mainValue【庁舎】&#10;一人当たり面積">
          <a:extLst>
            <a:ext uri="{FF2B5EF4-FFF2-40B4-BE49-F238E27FC236}">
              <a16:creationId xmlns:a16="http://schemas.microsoft.com/office/drawing/2014/main" id="{00000000-0008-0000-0F00-00008E020000}"/>
            </a:ext>
          </a:extLst>
        </xdr:cNvPr>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655" name="n_4mainValue【庁舎】&#10;一人当たり面積">
          <a:extLst>
            <a:ext uri="{FF2B5EF4-FFF2-40B4-BE49-F238E27FC236}">
              <a16:creationId xmlns:a16="http://schemas.microsoft.com/office/drawing/2014/main" id="{00000000-0008-0000-0F00-00008F020000}"/>
            </a:ext>
          </a:extLst>
        </xdr:cNvPr>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減価償却については、類似団体平均と同等又は下回っており現時点では、喫緊に老朽化対策を講じる必要性はないが、今後の維持管理費用を適切に把握した財政運営を行う必要がある。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の一人当たりの面積が類似団体に比べ低くなっているが、類似施設である公民館を町内の各地区に整備することで利用規模や目的に応じて活用できており、需要に応じた施設規模である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人口減少や広島県平均（令和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日現在高齢化率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％）を上回る高齢化（同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、企業が少ないこと等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今後も、事務事業の見直し等の行政の効率化や、徴収率の向上、遊休公有財産の売却や、企業立地の促進及び雇用機会の拡大による歳入確保に一層取り組み、財政基盤の強化を図る。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類似団体平均を下回ったが、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後期高齢化率が今後数年は上昇する見込みであり、それに伴う医療費や介護給付費等の増による特別会計への繰出金の義務的経費の増加が見込まれる。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年７月豪雨に関連する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地方債の償還が令和４年度以降に開始されることや、災害予防に係る多額の借入を予定しているなど、経常収支比率の上昇要因が多いため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、事務事業の計画的な執行や町税収入確保の取組みにより、さらなる改善に努める。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191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432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121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新型コロナウイルス感染症対策や外出機会の減などによる、ゴミ処理費用が大幅に増加しており、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１人当たりについては増加した。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老朽施設の改修に係る維持補修費の増加が見込まれるため、引き続き、熊野町公共施設等総合管理計画に基づき公共施設等を総合的かつ計画的に管理することにより、財政負担の軽減を図りつつ、効率的・効果的な公共施設の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92514</xdr:rowOff>
    </xdr:from>
    <xdr:to>
      <xdr:col>23</xdr:col>
      <xdr:colOff>133350</xdr:colOff>
      <xdr:row>81</xdr:row>
      <xdr:rowOff>160733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9964"/>
          <a:ext cx="838200" cy="6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84401</xdr:rowOff>
    </xdr:from>
    <xdr:to>
      <xdr:col>19</xdr:col>
      <xdr:colOff>133350</xdr:colOff>
      <xdr:row>81</xdr:row>
      <xdr:rowOff>92514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1851"/>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131169</xdr:rowOff>
    </xdr:from>
    <xdr:to>
      <xdr:col>15</xdr:col>
      <xdr:colOff>82550</xdr:colOff>
      <xdr:row>81</xdr:row>
      <xdr:rowOff>84401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7169"/>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90101</xdr:rowOff>
    </xdr:from>
    <xdr:to>
      <xdr:col>11</xdr:col>
      <xdr:colOff>31750</xdr:colOff>
      <xdr:row>80</xdr:row>
      <xdr:rowOff>131169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6101"/>
          <a:ext cx="889000" cy="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109933</xdr:rowOff>
    </xdr:from>
    <xdr:to>
      <xdr:col>23</xdr:col>
      <xdr:colOff>184150</xdr:colOff>
      <xdr:row>82</xdr:row>
      <xdr:rowOff>40083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126460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41714</xdr:rowOff>
    </xdr:from>
    <xdr:to>
      <xdr:col>19</xdr:col>
      <xdr:colOff>184150</xdr:colOff>
      <xdr:row>81</xdr:row>
      <xdr:rowOff>143314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33601</xdr:rowOff>
    </xdr:from>
    <xdr:to>
      <xdr:col>15</xdr:col>
      <xdr:colOff>133350</xdr:colOff>
      <xdr:row>81</xdr:row>
      <xdr:rowOff>135201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145378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8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80369</xdr:rowOff>
    </xdr:from>
    <xdr:to>
      <xdr:col>11</xdr:col>
      <xdr:colOff>82550</xdr:colOff>
      <xdr:row>81</xdr:row>
      <xdr:rowOff>10519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20696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39301</xdr:rowOff>
    </xdr:from>
    <xdr:to>
      <xdr:col>7</xdr:col>
      <xdr:colOff>31750</xdr:colOff>
      <xdr:row>80</xdr:row>
      <xdr:rowOff>140901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151078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本町におけるラスパイレス指数は、従来から類似団体平均より低い水準で推移し、全国平均比でも低い水準にあるが、今後も国や他団体の取組み状況を踏まえ、引き続き職員給与の適正化に努めていく。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従来からの職員削減努力により全国平均、県平均及び類似団体平均を下回る状況にあるが、今後、ますます高度化・複雑化していく住民ニーズに柔軟かつ的確に対応できる体制を維持する必要がある。職員の定年延長などの状況を踏まえつつ第５次熊野町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）に基づいた適正な定員管理に努める。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115842</xdr:rowOff>
    </xdr:from>
    <xdr:to>
      <xdr:col>81</xdr:col>
      <xdr:colOff>44450</xdr:colOff>
      <xdr:row>59</xdr:row>
      <xdr:rowOff>124460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3139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115842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710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19322</xdr:rowOff>
    </xdr:from>
    <xdr:to>
      <xdr:col>72</xdr:col>
      <xdr:colOff>203200</xdr:colOff>
      <xdr:row>59</xdr:row>
      <xdr:rowOff>55517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348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19322</xdr:rowOff>
    </xdr:from>
    <xdr:to>
      <xdr:col>68</xdr:col>
      <xdr:colOff>152400</xdr:colOff>
      <xdr:row>59</xdr:row>
      <xdr:rowOff>58965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34872"/>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4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139972</xdr:rowOff>
    </xdr:from>
    <xdr:to>
      <xdr:col>68</xdr:col>
      <xdr:colOff>203200</xdr:colOff>
      <xdr:row>59</xdr:row>
      <xdr:rowOff>70122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80299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ものの、災害関連事業に係る地方債発行額の増加、一部事務組合等元利償還金の増加が見込まれ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140546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33444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下水道事業の地方債現在高が減少したこと等により、平成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年度以降将来負担比率は減少していたが、平成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年７月豪雨による基金残高の減少により、増加している。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今後も、数年間は災害関連事業に伴い、地方債残高の増加が見込まれるが、事務的経費の更なる圧縮に努め、財政の健全化を図る。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基金残高については、事務的経費の圧縮や事業の見直しにより増加傾向にあるため、平成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年７月豪雨前の基金残高となるよう引き続き努める。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74930</xdr:rowOff>
    </xdr:from>
    <xdr:to>
      <xdr:col>81</xdr:col>
      <xdr:colOff>44450</xdr:colOff>
      <xdr:row>14</xdr:row>
      <xdr:rowOff>162066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75230"/>
          <a:ext cx="8382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74930</xdr:rowOff>
    </xdr:from>
    <xdr:to>
      <xdr:col>77</xdr:col>
      <xdr:colOff>44450</xdr:colOff>
      <xdr:row>14</xdr:row>
      <xdr:rowOff>84314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752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1200</xdr:rowOff>
    </xdr:from>
    <xdr:to>
      <xdr:col>72</xdr:col>
      <xdr:colOff>203200</xdr:colOff>
      <xdr:row>14</xdr:row>
      <xdr:rowOff>84314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01500"/>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1200</xdr:rowOff>
    </xdr:from>
    <xdr:to>
      <xdr:col>68</xdr:col>
      <xdr:colOff>152400</xdr:colOff>
      <xdr:row>14</xdr:row>
      <xdr:rowOff>69568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0150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111266</xdr:rowOff>
    </xdr:from>
    <xdr:to>
      <xdr:col>81</xdr:col>
      <xdr:colOff>95250</xdr:colOff>
      <xdr:row>15</xdr:row>
      <xdr:rowOff>41416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127793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24130</xdr:rowOff>
    </xdr:from>
    <xdr:to>
      <xdr:col>77</xdr:col>
      <xdr:colOff>95250</xdr:colOff>
      <xdr:row>14</xdr:row>
      <xdr:rowOff>125730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135907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33514</xdr:rowOff>
    </xdr:from>
    <xdr:to>
      <xdr:col>73</xdr:col>
      <xdr:colOff>44450</xdr:colOff>
      <xdr:row>14</xdr:row>
      <xdr:rowOff>135114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145291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121850</xdr:rowOff>
    </xdr:from>
    <xdr:to>
      <xdr:col>68</xdr:col>
      <xdr:colOff>203200</xdr:colOff>
      <xdr:row>14</xdr:row>
      <xdr:rowOff>52000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62177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18768</xdr:rowOff>
    </xdr:from>
    <xdr:to>
      <xdr:col>64</xdr:col>
      <xdr:colOff>152400</xdr:colOff>
      <xdr:row>14</xdr:row>
      <xdr:rowOff>120368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130545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8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会計年度任用職員制度の改正に伴い、これまで物件費で計上され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ていた賃金が、報酬となったことで、人件費となり大幅な増加要因はあったものの、職員数の減や退職手当組合負担金の減などにより、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今後も引き続き、熊野町定員適正化計画に基づき組織力の向上を図り、効率的な事務執行に努める。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86995</xdr:rowOff>
    </xdr:from>
    <xdr:to>
      <xdr:col>24</xdr:col>
      <xdr:colOff>25400</xdr:colOff>
      <xdr:row>33</xdr:row>
      <xdr:rowOff>92710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7448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58420</xdr:rowOff>
    </xdr:from>
    <xdr:to>
      <xdr:col>19</xdr:col>
      <xdr:colOff>187325</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716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138430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716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46990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7962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36195</xdr:rowOff>
    </xdr:from>
    <xdr:to>
      <xdr:col>24</xdr:col>
      <xdr:colOff>76200</xdr:colOff>
      <xdr:row>33</xdr:row>
      <xdr:rowOff>137795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116222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7620</xdr:rowOff>
    </xdr:from>
    <xdr:to>
      <xdr:col>15</xdr:col>
      <xdr:colOff>149225</xdr:colOff>
      <xdr:row>33</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119397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熊野町行政改革大綱に基づき、町内施設において指定管理者制度による業務の民間委託を推進したこと等により、改善傾向に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依然として類似団体平均よりも高い推移となっている。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会計年度任用職員制度への移行により、大幅な減少要因があったが、少子化が進む一方で、保育所入所希望者は増加しており、保育所運営経費の増加や新型コロナウイルス感染症に関連した経費の増加要因も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今後も事務事業の効率化を進め、内部管理経費の抑制等、コスト削減に努める。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157480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20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18</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4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157480</xdr:rowOff>
    </xdr:from>
    <xdr:to>
      <xdr:col>73</xdr:col>
      <xdr:colOff>180975</xdr:colOff>
      <xdr:row>19</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43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児童扶養手当の支払い回数の平準化によるもので、一時的なものと推察される。扶助費全体でみると、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障害者福祉サービスの利用可能施設が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町内で</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利用環境が整備され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たことによる利用者の増、保育所での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障害児保育等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独自加算など増加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要因が多く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、適宜事務の見直しを行い、適正な事務執行に努める。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その他に含まれる経費である公営企業等への繰出金が多額となっていることから、類似団体平均より高い推移となっており、今後も同程度の繰出金が必要と見込まれる。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引き続き経費の節減や使用料・保険税等の適正化を図り、独立採算の原則に立ち返った財政運営及び介護予防・健康増進といった取組を努める。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100330</xdr:rowOff>
    </xdr:from>
    <xdr:to>
      <xdr:col>82</xdr:col>
      <xdr:colOff>107950</xdr:colOff>
      <xdr:row>59</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1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3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17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消防業務及びごみ・し尿処理業務を、他自治体への事務委託や一部事務組合による運営で行っているため、類似団体平均よりも高い推移となっている。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廃棄物処理事業や消防業務の運営経費の増加により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今後も、施設改修に係る負担金の増加が見込まれることから、目的を達成した補助事業や、費用対効果の低い補助事業の見直し等に努める。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地方債の発行にあたっては、交付税措置のある地方債に限るなど、発行の抑制に努め、公債費に係る経常収支比率は類似団体平均を下回っている。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令和２年度は大型事業の借入が終了したことや、昨今の低利率による影響により、公債費が減少していたが、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臨時財政対策債が多額となっていることに加え、災害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開始により、大幅な増加が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見込まれるため、実施事業の規模等を精査し、適切な事業規模での実施、計画的な地方債の発行に努める。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113285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840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事業の見直しや事務の効率化等により改善傾向にはあるが引き続きコスト意識を持った行政運営を行う必要がある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老朽施設の改修等の大規模事業や高齢化等による扶助費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など、確実に増加し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、経常収支比率が悪化することが見込まれるため、事務事業の見直しを更に進めることにより経常経費の削減に努める。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772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36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79</xdr:row>
      <xdr:rowOff>19558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36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45450</xdr:rowOff>
    </xdr:from>
    <xdr:to>
      <xdr:col>29</xdr:col>
      <xdr:colOff>127000</xdr:colOff>
      <xdr:row>19</xdr:row>
      <xdr:rowOff>96770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0625"/>
          <a:ext cx="647700" cy="5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92247</xdr:rowOff>
    </xdr:from>
    <xdr:to>
      <xdr:col>26</xdr:col>
      <xdr:colOff>50800</xdr:colOff>
      <xdr:row>19</xdr:row>
      <xdr:rowOff>96770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97422"/>
          <a:ext cx="6985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92247</xdr:rowOff>
    </xdr:from>
    <xdr:to>
      <xdr:col>22</xdr:col>
      <xdr:colOff>114300</xdr:colOff>
      <xdr:row>19</xdr:row>
      <xdr:rowOff>129901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742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129901</xdr:rowOff>
    </xdr:from>
    <xdr:to>
      <xdr:col>18</xdr:col>
      <xdr:colOff>177800</xdr:colOff>
      <xdr:row>19</xdr:row>
      <xdr:rowOff>141478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5076"/>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166100</xdr:rowOff>
    </xdr:from>
    <xdr:to>
      <xdr:col>29</xdr:col>
      <xdr:colOff>177800</xdr:colOff>
      <xdr:row>19</xdr:row>
      <xdr:rowOff>96250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138177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45970</xdr:rowOff>
    </xdr:from>
    <xdr:to>
      <xdr:col>26</xdr:col>
      <xdr:colOff>101600</xdr:colOff>
      <xdr:row>19</xdr:row>
      <xdr:rowOff>147570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132347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41447</xdr:rowOff>
    </xdr:from>
    <xdr:to>
      <xdr:col>22</xdr:col>
      <xdr:colOff>165100</xdr:colOff>
      <xdr:row>19</xdr:row>
      <xdr:rowOff>143047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127824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79101</xdr:rowOff>
    </xdr:from>
    <xdr:to>
      <xdr:col>19</xdr:col>
      <xdr:colOff>38100</xdr:colOff>
      <xdr:row>20</xdr:row>
      <xdr:rowOff>9251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165478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90678</xdr:rowOff>
    </xdr:from>
    <xdr:to>
      <xdr:col>15</xdr:col>
      <xdr:colOff>101600</xdr:colOff>
      <xdr:row>20</xdr:row>
      <xdr:rowOff>20828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240647</xdr:rowOff>
    </xdr:from>
    <xdr:to>
      <xdr:col>29</xdr:col>
      <xdr:colOff>127000</xdr:colOff>
      <xdr:row>35</xdr:row>
      <xdr:rowOff>338455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50997"/>
          <a:ext cx="6477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231046</xdr:rowOff>
    </xdr:from>
    <xdr:to>
      <xdr:col>26</xdr:col>
      <xdr:colOff>50800</xdr:colOff>
      <xdr:row>35</xdr:row>
      <xdr:rowOff>240647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4139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231046</xdr:rowOff>
    </xdr:from>
    <xdr:to>
      <xdr:col>22</xdr:col>
      <xdr:colOff>114300</xdr:colOff>
      <xdr:row>35</xdr:row>
      <xdr:rowOff>244631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413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244631</xdr:rowOff>
    </xdr:from>
    <xdr:to>
      <xdr:col>18</xdr:col>
      <xdr:colOff>177800</xdr:colOff>
      <xdr:row>35</xdr:row>
      <xdr:rowOff>263376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5498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287655</xdr:rowOff>
    </xdr:from>
    <xdr:to>
      <xdr:col>29</xdr:col>
      <xdr:colOff>177800</xdr:colOff>
      <xdr:row>36</xdr:row>
      <xdr:rowOff>46355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259732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189847</xdr:rowOff>
    </xdr:from>
    <xdr:to>
      <xdr:col>26</xdr:col>
      <xdr:colOff>101600</xdr:colOff>
      <xdr:row>35</xdr:row>
      <xdr:rowOff>291447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301624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180246</xdr:rowOff>
    </xdr:from>
    <xdr:to>
      <xdr:col>22</xdr:col>
      <xdr:colOff>165100</xdr:colOff>
      <xdr:row>35</xdr:row>
      <xdr:rowOff>281846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292023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193831</xdr:rowOff>
    </xdr:from>
    <xdr:to>
      <xdr:col>19</xdr:col>
      <xdr:colOff>38100</xdr:colOff>
      <xdr:row>35</xdr:row>
      <xdr:rowOff>295431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305608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212576</xdr:rowOff>
    </xdr:from>
    <xdr:to>
      <xdr:col>15</xdr:col>
      <xdr:colOff>101600</xdr:colOff>
      <xdr:row>35</xdr:row>
      <xdr:rowOff>314176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298953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0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19533</xdr:rowOff>
    </xdr:from>
    <xdr:to>
      <xdr:col>24</xdr:col>
      <xdr:colOff>63500</xdr:colOff>
      <xdr:row>38</xdr:row>
      <xdr:rowOff>98495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4633"/>
          <a:ext cx="8382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98495</xdr:rowOff>
    </xdr:from>
    <xdr:to>
      <xdr:col>19</xdr:col>
      <xdr:colOff>177800</xdr:colOff>
      <xdr:row>38</xdr:row>
      <xdr:rowOff>107467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13595"/>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78187</xdr:rowOff>
    </xdr:from>
    <xdr:to>
      <xdr:col>15</xdr:col>
      <xdr:colOff>50800</xdr:colOff>
      <xdr:row>38</xdr:row>
      <xdr:rowOff>107467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93287"/>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78187</xdr:rowOff>
    </xdr:from>
    <xdr:to>
      <xdr:col>10</xdr:col>
      <xdr:colOff>114300</xdr:colOff>
      <xdr:row>38</xdr:row>
      <xdr:rowOff>86455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3287"/>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140183</xdr:rowOff>
    </xdr:from>
    <xdr:to>
      <xdr:col>24</xdr:col>
      <xdr:colOff>114300</xdr:colOff>
      <xdr:row>38</xdr:row>
      <xdr:rowOff>70332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118610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47695</xdr:rowOff>
    </xdr:from>
    <xdr:to>
      <xdr:col>20</xdr:col>
      <xdr:colOff>38100</xdr:colOff>
      <xdr:row>38</xdr:row>
      <xdr:rowOff>149295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140422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56667</xdr:rowOff>
    </xdr:from>
    <xdr:to>
      <xdr:col>15</xdr:col>
      <xdr:colOff>101600</xdr:colOff>
      <xdr:row>38</xdr:row>
      <xdr:rowOff>158267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149394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27387</xdr:rowOff>
    </xdr:from>
    <xdr:to>
      <xdr:col>10</xdr:col>
      <xdr:colOff>165100</xdr:colOff>
      <xdr:row>38</xdr:row>
      <xdr:rowOff>128987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120114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35655</xdr:rowOff>
    </xdr:from>
    <xdr:to>
      <xdr:col>6</xdr:col>
      <xdr:colOff>38100</xdr:colOff>
      <xdr:row>38</xdr:row>
      <xdr:rowOff>137255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128382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50726</xdr:rowOff>
    </xdr:from>
    <xdr:to>
      <xdr:col>24</xdr:col>
      <xdr:colOff>63500</xdr:colOff>
      <xdr:row>57</xdr:row>
      <xdr:rowOff>51084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3376"/>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51084</xdr:rowOff>
    </xdr:from>
    <xdr:to>
      <xdr:col>19</xdr:col>
      <xdr:colOff>177800</xdr:colOff>
      <xdr:row>57</xdr:row>
      <xdr:rowOff>62857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373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62857</xdr:rowOff>
    </xdr:from>
    <xdr:to>
      <xdr:col>15</xdr:col>
      <xdr:colOff>50800</xdr:colOff>
      <xdr:row>58</xdr:row>
      <xdr:rowOff>49909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5507"/>
          <a:ext cx="889000" cy="1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49909</xdr:rowOff>
    </xdr:from>
    <xdr:to>
      <xdr:col>10</xdr:col>
      <xdr:colOff>114300</xdr:colOff>
      <xdr:row>58</xdr:row>
      <xdr:rowOff>93131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4009"/>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171376</xdr:rowOff>
    </xdr:from>
    <xdr:to>
      <xdr:col>24</xdr:col>
      <xdr:colOff>114300</xdr:colOff>
      <xdr:row>57</xdr:row>
      <xdr:rowOff>101526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xdr:rowOff>
    </xdr:from>
    <xdr:to>
      <xdr:col>20</xdr:col>
      <xdr:colOff>38100</xdr:colOff>
      <xdr:row>57</xdr:row>
      <xdr:rowOff>101884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118411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12057</xdr:rowOff>
    </xdr:from>
    <xdr:to>
      <xdr:col>15</xdr:col>
      <xdr:colOff>101600</xdr:colOff>
      <xdr:row>57</xdr:row>
      <xdr:rowOff>113657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130184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170559</xdr:rowOff>
    </xdr:from>
    <xdr:to>
      <xdr:col>10</xdr:col>
      <xdr:colOff>165100</xdr:colOff>
      <xdr:row>58</xdr:row>
      <xdr:rowOff>100709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42331</xdr:rowOff>
    </xdr:from>
    <xdr:to>
      <xdr:col>6</xdr:col>
      <xdr:colOff>38100</xdr:colOff>
      <xdr:row>58</xdr:row>
      <xdr:rowOff>143931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135058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161474</xdr:rowOff>
    </xdr:from>
    <xdr:to>
      <xdr:col>24</xdr:col>
      <xdr:colOff>63500</xdr:colOff>
      <xdr:row>77</xdr:row>
      <xdr:rowOff>167760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12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161189</xdr:rowOff>
    </xdr:from>
    <xdr:to>
      <xdr:col>19</xdr:col>
      <xdr:colOff>177800</xdr:colOff>
      <xdr:row>77</xdr:row>
      <xdr:rowOff>167760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2839"/>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161189</xdr:rowOff>
    </xdr:from>
    <xdr:to>
      <xdr:col>15</xdr:col>
      <xdr:colOff>50800</xdr:colOff>
      <xdr:row>77</xdr:row>
      <xdr:rowOff>163703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28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163703</xdr:rowOff>
    </xdr:from>
    <xdr:to>
      <xdr:col>10</xdr:col>
      <xdr:colOff>114300</xdr:colOff>
      <xdr:row>78</xdr:row>
      <xdr:rowOff>2884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5353"/>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110674</xdr:rowOff>
    </xdr:from>
    <xdr:to>
      <xdr:col>24</xdr:col>
      <xdr:colOff>114300</xdr:colOff>
      <xdr:row>78</xdr:row>
      <xdr:rowOff>40824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25601</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116960</xdr:rowOff>
    </xdr:from>
    <xdr:to>
      <xdr:col>20</xdr:col>
      <xdr:colOff>38100</xdr:colOff>
      <xdr:row>78</xdr:row>
      <xdr:rowOff>47110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38237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41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110389</xdr:rowOff>
    </xdr:from>
    <xdr:to>
      <xdr:col>15</xdr:col>
      <xdr:colOff>101600</xdr:colOff>
      <xdr:row>78</xdr:row>
      <xdr:rowOff>40539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31666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40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112903</xdr:rowOff>
    </xdr:from>
    <xdr:to>
      <xdr:col>10</xdr:col>
      <xdr:colOff>165100</xdr:colOff>
      <xdr:row>78</xdr:row>
      <xdr:rowOff>43053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34180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40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123534</xdr:rowOff>
    </xdr:from>
    <xdr:to>
      <xdr:col>6</xdr:col>
      <xdr:colOff>38100</xdr:colOff>
      <xdr:row>78</xdr:row>
      <xdr:rowOff>53684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44811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41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104936</xdr:rowOff>
    </xdr:from>
    <xdr:to>
      <xdr:col>24</xdr:col>
      <xdr:colOff>63500</xdr:colOff>
      <xdr:row>95</xdr:row>
      <xdr:rowOff>99335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21236"/>
          <a:ext cx="8382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99335</xdr:rowOff>
    </xdr:from>
    <xdr:to>
      <xdr:col>19</xdr:col>
      <xdr:colOff>177800</xdr:colOff>
      <xdr:row>96</xdr:row>
      <xdr:rowOff>16876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87085"/>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143994</xdr:rowOff>
    </xdr:from>
    <xdr:to>
      <xdr:col>15</xdr:col>
      <xdr:colOff>50800</xdr:colOff>
      <xdr:row>96</xdr:row>
      <xdr:rowOff>16876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31744"/>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143994</xdr:rowOff>
    </xdr:from>
    <xdr:to>
      <xdr:col>10</xdr:col>
      <xdr:colOff>114300</xdr:colOff>
      <xdr:row>95</xdr:row>
      <xdr:rowOff>166790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3174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54136</xdr:rowOff>
    </xdr:from>
    <xdr:to>
      <xdr:col>24</xdr:col>
      <xdr:colOff>114300</xdr:colOff>
      <xdr:row>94</xdr:row>
      <xdr:rowOff>155736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77013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48535</xdr:rowOff>
    </xdr:from>
    <xdr:to>
      <xdr:col>20</xdr:col>
      <xdr:colOff>38100</xdr:colOff>
      <xdr:row>95</xdr:row>
      <xdr:rowOff>150135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166662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137526</xdr:rowOff>
    </xdr:from>
    <xdr:to>
      <xdr:col>15</xdr:col>
      <xdr:colOff>101600</xdr:colOff>
      <xdr:row>96</xdr:row>
      <xdr:rowOff>67676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84203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0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93194</xdr:rowOff>
    </xdr:from>
    <xdr:to>
      <xdr:col>10</xdr:col>
      <xdr:colOff>165100</xdr:colOff>
      <xdr:row>96</xdr:row>
      <xdr:rowOff>23344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39871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115990</xdr:rowOff>
    </xdr:from>
    <xdr:to>
      <xdr:col>6</xdr:col>
      <xdr:colOff>38100</xdr:colOff>
      <xdr:row>96</xdr:row>
      <xdr:rowOff>46140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62667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159424</xdr:rowOff>
    </xdr:from>
    <xdr:to>
      <xdr:col>55</xdr:col>
      <xdr:colOff>0</xdr:colOff>
      <xdr:row>37</xdr:row>
      <xdr:rowOff>139352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8724"/>
          <a:ext cx="838200" cy="4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139352</xdr:rowOff>
    </xdr:from>
    <xdr:to>
      <xdr:col>50</xdr:col>
      <xdr:colOff>114300</xdr:colOff>
      <xdr:row>37</xdr:row>
      <xdr:rowOff>149544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83002"/>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149544</xdr:rowOff>
    </xdr:from>
    <xdr:to>
      <xdr:col>45</xdr:col>
      <xdr:colOff>177800</xdr:colOff>
      <xdr:row>37</xdr:row>
      <xdr:rowOff>150975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93194"/>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140720</xdr:rowOff>
    </xdr:from>
    <xdr:to>
      <xdr:col>41</xdr:col>
      <xdr:colOff>50800</xdr:colOff>
      <xdr:row>37</xdr:row>
      <xdr:rowOff>150975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4370"/>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108624</xdr:rowOff>
    </xdr:from>
    <xdr:to>
      <xdr:col>55</xdr:col>
      <xdr:colOff>50800</xdr:colOff>
      <xdr:row>35</xdr:row>
      <xdr:rowOff>38774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88552</xdr:rowOff>
    </xdr:from>
    <xdr:to>
      <xdr:col>50</xdr:col>
      <xdr:colOff>165100</xdr:colOff>
      <xdr:row>38</xdr:row>
      <xdr:rowOff>18703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32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98744</xdr:rowOff>
    </xdr:from>
    <xdr:to>
      <xdr:col>46</xdr:col>
      <xdr:colOff>38100</xdr:colOff>
      <xdr:row>38</xdr:row>
      <xdr:rowOff>28894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20021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100175</xdr:rowOff>
    </xdr:from>
    <xdr:to>
      <xdr:col>41</xdr:col>
      <xdr:colOff>101600</xdr:colOff>
      <xdr:row>38</xdr:row>
      <xdr:rowOff>30325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21452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89920</xdr:rowOff>
    </xdr:from>
    <xdr:to>
      <xdr:col>36</xdr:col>
      <xdr:colOff>165100</xdr:colOff>
      <xdr:row>38</xdr:row>
      <xdr:rowOff>20070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51131</xdr:rowOff>
    </xdr:from>
    <xdr:to>
      <xdr:col>55</xdr:col>
      <xdr:colOff>0</xdr:colOff>
      <xdr:row>56</xdr:row>
      <xdr:rowOff>129916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309431"/>
          <a:ext cx="838200" cy="4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23041</xdr:rowOff>
    </xdr:from>
    <xdr:to>
      <xdr:col>50</xdr:col>
      <xdr:colOff>114300</xdr:colOff>
      <xdr:row>56</xdr:row>
      <xdr:rowOff>129916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24241"/>
          <a:ext cx="889000" cy="1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23041</xdr:rowOff>
    </xdr:from>
    <xdr:to>
      <xdr:col>45</xdr:col>
      <xdr:colOff>177800</xdr:colOff>
      <xdr:row>57</xdr:row>
      <xdr:rowOff>16667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24241"/>
          <a:ext cx="889000" cy="16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16667</xdr:rowOff>
    </xdr:from>
    <xdr:to>
      <xdr:col>41</xdr:col>
      <xdr:colOff>50800</xdr:colOff>
      <xdr:row>57</xdr:row>
      <xdr:rowOff>19621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89317"/>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331</xdr:rowOff>
    </xdr:from>
    <xdr:to>
      <xdr:col>55</xdr:col>
      <xdr:colOff>50800</xdr:colOff>
      <xdr:row>54</xdr:row>
      <xdr:rowOff>101931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2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23208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1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79116</xdr:rowOff>
    </xdr:from>
    <xdr:to>
      <xdr:col>50</xdr:col>
      <xdr:colOff>165100</xdr:colOff>
      <xdr:row>57</xdr:row>
      <xdr:rowOff>9266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143691</xdr:rowOff>
    </xdr:from>
    <xdr:to>
      <xdr:col>46</xdr:col>
      <xdr:colOff>38100</xdr:colOff>
      <xdr:row>56</xdr:row>
      <xdr:rowOff>73841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90368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137317</xdr:rowOff>
    </xdr:from>
    <xdr:to>
      <xdr:col>41</xdr:col>
      <xdr:colOff>101600</xdr:colOff>
      <xdr:row>57</xdr:row>
      <xdr:rowOff>67467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140271</xdr:rowOff>
    </xdr:from>
    <xdr:to>
      <xdr:col>36</xdr:col>
      <xdr:colOff>165100</xdr:colOff>
      <xdr:row>57</xdr:row>
      <xdr:rowOff>70421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105704</xdr:rowOff>
    </xdr:from>
    <xdr:to>
      <xdr:col>55</xdr:col>
      <xdr:colOff>0</xdr:colOff>
      <xdr:row>78</xdr:row>
      <xdr:rowOff>120531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135904"/>
          <a:ext cx="8382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120531</xdr:rowOff>
    </xdr:from>
    <xdr:to>
      <xdr:col>50</xdr:col>
      <xdr:colOff>114300</xdr:colOff>
      <xdr:row>78</xdr:row>
      <xdr:rowOff>141415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93631"/>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141415</xdr:rowOff>
    </xdr:from>
    <xdr:to>
      <xdr:col>45</xdr:col>
      <xdr:colOff>177800</xdr:colOff>
      <xdr:row>79</xdr:row>
      <xdr:rowOff>69895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4515"/>
          <a:ext cx="889000" cy="9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170072</xdr:rowOff>
    </xdr:from>
    <xdr:to>
      <xdr:col>41</xdr:col>
      <xdr:colOff>50800</xdr:colOff>
      <xdr:row>79</xdr:row>
      <xdr:rowOff>69895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43172"/>
          <a:ext cx="8890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54904</xdr:rowOff>
    </xdr:from>
    <xdr:to>
      <xdr:col>55</xdr:col>
      <xdr:colOff>50800</xdr:colOff>
      <xdr:row>76</xdr:row>
      <xdr:rowOff>156504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77781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69731</xdr:rowOff>
    </xdr:from>
    <xdr:to>
      <xdr:col>50</xdr:col>
      <xdr:colOff>165100</xdr:colOff>
      <xdr:row>78</xdr:row>
      <xdr:rowOff>171331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90615</xdr:rowOff>
    </xdr:from>
    <xdr:to>
      <xdr:col>46</xdr:col>
      <xdr:colOff>38100</xdr:colOff>
      <xdr:row>79</xdr:row>
      <xdr:rowOff>20765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19095</xdr:rowOff>
    </xdr:from>
    <xdr:to>
      <xdr:col>41</xdr:col>
      <xdr:colOff>101600</xdr:colOff>
      <xdr:row>79</xdr:row>
      <xdr:rowOff>120695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111822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119272</xdr:rowOff>
    </xdr:from>
    <xdr:to>
      <xdr:col>36</xdr:col>
      <xdr:colOff>165100</xdr:colOff>
      <xdr:row>79</xdr:row>
      <xdr:rowOff>49422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40549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9843</xdr:rowOff>
    </xdr:from>
    <xdr:to>
      <xdr:col>55</xdr:col>
      <xdr:colOff>0</xdr:colOff>
      <xdr:row>97</xdr:row>
      <xdr:rowOff>114985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69043"/>
          <a:ext cx="838200" cy="2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156972</xdr:rowOff>
    </xdr:from>
    <xdr:to>
      <xdr:col>50</xdr:col>
      <xdr:colOff>114300</xdr:colOff>
      <xdr:row>97</xdr:row>
      <xdr:rowOff>114985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16172"/>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156972</xdr:rowOff>
    </xdr:from>
    <xdr:to>
      <xdr:col>45</xdr:col>
      <xdr:colOff>177800</xdr:colOff>
      <xdr:row>97</xdr:row>
      <xdr:rowOff>17869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16172"/>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17869</xdr:rowOff>
    </xdr:from>
    <xdr:to>
      <xdr:col>41</xdr:col>
      <xdr:colOff>50800</xdr:colOff>
      <xdr:row>98</xdr:row>
      <xdr:rowOff>9068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48519"/>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130493</xdr:rowOff>
    </xdr:from>
    <xdr:to>
      <xdr:col>55</xdr:col>
      <xdr:colOff>50800</xdr:colOff>
      <xdr:row>96</xdr:row>
      <xdr:rowOff>60643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153370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64185</xdr:rowOff>
    </xdr:from>
    <xdr:to>
      <xdr:col>50</xdr:col>
      <xdr:colOff>165100</xdr:colOff>
      <xdr:row>97</xdr:row>
      <xdr:rowOff>165785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156912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106172</xdr:rowOff>
    </xdr:from>
    <xdr:to>
      <xdr:col>46</xdr:col>
      <xdr:colOff>38100</xdr:colOff>
      <xdr:row>97</xdr:row>
      <xdr:rowOff>36322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52849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138519</xdr:rowOff>
    </xdr:from>
    <xdr:to>
      <xdr:col>41</xdr:col>
      <xdr:colOff>101600</xdr:colOff>
      <xdr:row>97</xdr:row>
      <xdr:rowOff>68669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129718</xdr:rowOff>
    </xdr:from>
    <xdr:to>
      <xdr:col>36</xdr:col>
      <xdr:colOff>165100</xdr:colOff>
      <xdr:row>98</xdr:row>
      <xdr:rowOff>59868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84516</xdr:rowOff>
    </xdr:from>
    <xdr:to>
      <xdr:col>85</xdr:col>
      <xdr:colOff>127000</xdr:colOff>
      <xdr:row>38</xdr:row>
      <xdr:rowOff>157135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996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84516</xdr:rowOff>
    </xdr:from>
    <xdr:to>
      <xdr:col>81</xdr:col>
      <xdr:colOff>50800</xdr:colOff>
      <xdr:row>38</xdr:row>
      <xdr:rowOff>106919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9961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106919</xdr:rowOff>
    </xdr:from>
    <xdr:to>
      <xdr:col>76</xdr:col>
      <xdr:colOff>114300</xdr:colOff>
      <xdr:row>39</xdr:row>
      <xdr:rowOff>43886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22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42694</xdr:rowOff>
    </xdr:from>
    <xdr:to>
      <xdr:col>71</xdr:col>
      <xdr:colOff>177800</xdr:colOff>
      <xdr:row>39</xdr:row>
      <xdr:rowOff>43886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9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106335</xdr:rowOff>
    </xdr:from>
    <xdr:to>
      <xdr:col>85</xdr:col>
      <xdr:colOff>177800</xdr:colOff>
      <xdr:row>39</xdr:row>
      <xdr:rowOff>36485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65712</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33716</xdr:rowOff>
    </xdr:from>
    <xdr:to>
      <xdr:col>81</xdr:col>
      <xdr:colOff>101600</xdr:colOff>
      <xdr:row>38</xdr:row>
      <xdr:rowOff>135316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151843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32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56119</xdr:rowOff>
    </xdr:from>
    <xdr:to>
      <xdr:col>76</xdr:col>
      <xdr:colOff>165100</xdr:colOff>
      <xdr:row>38</xdr:row>
      <xdr:rowOff>157719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2796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3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164536</xdr:rowOff>
    </xdr:from>
    <xdr:to>
      <xdr:col>72</xdr:col>
      <xdr:colOff>38100</xdr:colOff>
      <xdr:row>39</xdr:row>
      <xdr:rowOff>94686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85813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163344</xdr:rowOff>
    </xdr:from>
    <xdr:to>
      <xdr:col>67</xdr:col>
      <xdr:colOff>101600</xdr:colOff>
      <xdr:row>39</xdr:row>
      <xdr:rowOff>93494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84621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xdr:rowOff>
    </xdr:from>
    <xdr:to>
      <xdr:col>85</xdr:col>
      <xdr:colOff>127000</xdr:colOff>
      <xdr:row>77</xdr:row>
      <xdr:rowOff>28127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02442"/>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xdr:rowOff>
    </xdr:from>
    <xdr:to>
      <xdr:col>81</xdr:col>
      <xdr:colOff>50800</xdr:colOff>
      <xdr:row>77</xdr:row>
      <xdr:rowOff>9643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2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9643</xdr:rowOff>
    </xdr:from>
    <xdr:to>
      <xdr:col>76</xdr:col>
      <xdr:colOff>114300</xdr:colOff>
      <xdr:row>77</xdr:row>
      <xdr:rowOff>12598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1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12598</xdr:rowOff>
    </xdr:from>
    <xdr:to>
      <xdr:col>71</xdr:col>
      <xdr:colOff>177800</xdr:colOff>
      <xdr:row>77</xdr:row>
      <xdr:rowOff>23881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424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148777</xdr:rowOff>
    </xdr:from>
    <xdr:to>
      <xdr:col>85</xdr:col>
      <xdr:colOff>177800</xdr:colOff>
      <xdr:row>77</xdr:row>
      <xdr:rowOff>78927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127204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121442</xdr:rowOff>
    </xdr:from>
    <xdr:to>
      <xdr:col>81</xdr:col>
      <xdr:colOff>101600</xdr:colOff>
      <xdr:row>77</xdr:row>
      <xdr:rowOff>51592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42719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130293</xdr:rowOff>
    </xdr:from>
    <xdr:to>
      <xdr:col>76</xdr:col>
      <xdr:colOff>165100</xdr:colOff>
      <xdr:row>77</xdr:row>
      <xdr:rowOff>60443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51570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133248</xdr:rowOff>
    </xdr:from>
    <xdr:to>
      <xdr:col>72</xdr:col>
      <xdr:colOff>38100</xdr:colOff>
      <xdr:row>77</xdr:row>
      <xdr:rowOff>63398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54525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144531</xdr:rowOff>
    </xdr:from>
    <xdr:to>
      <xdr:col>67</xdr:col>
      <xdr:colOff>101600</xdr:colOff>
      <xdr:row>77</xdr:row>
      <xdr:rowOff>74681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65808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67472</xdr:rowOff>
    </xdr:from>
    <xdr:to>
      <xdr:col>85</xdr:col>
      <xdr:colOff>127000</xdr:colOff>
      <xdr:row>98</xdr:row>
      <xdr:rowOff>85613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69572"/>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73160</xdr:rowOff>
    </xdr:from>
    <xdr:to>
      <xdr:col>81</xdr:col>
      <xdr:colOff>50800</xdr:colOff>
      <xdr:row>98</xdr:row>
      <xdr:rowOff>85613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75260"/>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73160</xdr:rowOff>
    </xdr:from>
    <xdr:to>
      <xdr:col>76</xdr:col>
      <xdr:colOff>114300</xdr:colOff>
      <xdr:row>98</xdr:row>
      <xdr:rowOff>102155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75260"/>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62598</xdr:rowOff>
    </xdr:from>
    <xdr:to>
      <xdr:col>71</xdr:col>
      <xdr:colOff>177800</xdr:colOff>
      <xdr:row>98</xdr:row>
      <xdr:rowOff>102155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64698"/>
          <a:ext cx="8890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16672</xdr:rowOff>
    </xdr:from>
    <xdr:to>
      <xdr:col>85</xdr:col>
      <xdr:colOff>177800</xdr:colOff>
      <xdr:row>98</xdr:row>
      <xdr:rowOff>118272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103049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34813</xdr:rowOff>
    </xdr:from>
    <xdr:to>
      <xdr:col>81</xdr:col>
      <xdr:colOff>101600</xdr:colOff>
      <xdr:row>98</xdr:row>
      <xdr:rowOff>136413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127540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22360</xdr:rowOff>
    </xdr:from>
    <xdr:to>
      <xdr:col>76</xdr:col>
      <xdr:colOff>165100</xdr:colOff>
      <xdr:row>98</xdr:row>
      <xdr:rowOff>123960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115087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51355</xdr:rowOff>
    </xdr:from>
    <xdr:to>
      <xdr:col>72</xdr:col>
      <xdr:colOff>38100</xdr:colOff>
      <xdr:row>98</xdr:row>
      <xdr:rowOff>152955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144082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11798</xdr:rowOff>
    </xdr:from>
    <xdr:to>
      <xdr:col>67</xdr:col>
      <xdr:colOff>101600</xdr:colOff>
      <xdr:row>98</xdr:row>
      <xdr:rowOff>113398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104525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99238</xdr:rowOff>
    </xdr:from>
    <xdr:to>
      <xdr:col>116</xdr:col>
      <xdr:colOff>63500</xdr:colOff>
      <xdr:row>56</xdr:row>
      <xdr:rowOff>103200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700438"/>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103200</xdr:rowOff>
    </xdr:from>
    <xdr:to>
      <xdr:col>111</xdr:col>
      <xdr:colOff>177800</xdr:colOff>
      <xdr:row>56</xdr:row>
      <xdr:rowOff>108153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7044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108153</xdr:rowOff>
    </xdr:from>
    <xdr:to>
      <xdr:col>107</xdr:col>
      <xdr:colOff>50800</xdr:colOff>
      <xdr:row>56</xdr:row>
      <xdr:rowOff>111963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70935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111963</xdr:rowOff>
    </xdr:from>
    <xdr:to>
      <xdr:col>102</xdr:col>
      <xdr:colOff>114300</xdr:colOff>
      <xdr:row>56</xdr:row>
      <xdr:rowOff>112878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1316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48438</xdr:rowOff>
    </xdr:from>
    <xdr:to>
      <xdr:col>116</xdr:col>
      <xdr:colOff>114300</xdr:colOff>
      <xdr:row>56</xdr:row>
      <xdr:rowOff>150038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71315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50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52400</xdr:rowOff>
    </xdr:from>
    <xdr:to>
      <xdr:col>112</xdr:col>
      <xdr:colOff>38100</xdr:colOff>
      <xdr:row>56</xdr:row>
      <xdr:rowOff>154000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170527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4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57353</xdr:rowOff>
    </xdr:from>
    <xdr:to>
      <xdr:col>107</xdr:col>
      <xdr:colOff>101600</xdr:colOff>
      <xdr:row>56</xdr:row>
      <xdr:rowOff>158953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4030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4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61163</xdr:rowOff>
    </xdr:from>
    <xdr:to>
      <xdr:col>102</xdr:col>
      <xdr:colOff>165100</xdr:colOff>
      <xdr:row>56</xdr:row>
      <xdr:rowOff>162763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7840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4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62078</xdr:rowOff>
    </xdr:from>
    <xdr:to>
      <xdr:col>98</xdr:col>
      <xdr:colOff>38100</xdr:colOff>
      <xdr:row>56</xdr:row>
      <xdr:rowOff>163678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8755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43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43117</xdr:rowOff>
    </xdr:from>
    <xdr:to>
      <xdr:col>116</xdr:col>
      <xdr:colOff>63500</xdr:colOff>
      <xdr:row>74</xdr:row>
      <xdr:rowOff>93111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30417"/>
          <a:ext cx="8382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82641</xdr:rowOff>
    </xdr:from>
    <xdr:to>
      <xdr:col>111</xdr:col>
      <xdr:colOff>177800</xdr:colOff>
      <xdr:row>74</xdr:row>
      <xdr:rowOff>93111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76994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68674</xdr:rowOff>
    </xdr:from>
    <xdr:to>
      <xdr:col>107</xdr:col>
      <xdr:colOff>50800</xdr:colOff>
      <xdr:row>74</xdr:row>
      <xdr:rowOff>82641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55974"/>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68674</xdr:rowOff>
    </xdr:from>
    <xdr:to>
      <xdr:col>102</xdr:col>
      <xdr:colOff>114300</xdr:colOff>
      <xdr:row>75</xdr:row>
      <xdr:rowOff>51940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55974"/>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163767</xdr:rowOff>
    </xdr:from>
    <xdr:to>
      <xdr:col>116</xdr:col>
      <xdr:colOff>114300</xdr:colOff>
      <xdr:row>74</xdr:row>
      <xdr:rowOff>93917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15194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42311</xdr:rowOff>
    </xdr:from>
    <xdr:to>
      <xdr:col>112</xdr:col>
      <xdr:colOff>38100</xdr:colOff>
      <xdr:row>74</xdr:row>
      <xdr:rowOff>143911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160438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31841</xdr:rowOff>
    </xdr:from>
    <xdr:to>
      <xdr:col>107</xdr:col>
      <xdr:colOff>101600</xdr:colOff>
      <xdr:row>74</xdr:row>
      <xdr:rowOff>133441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149968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17874</xdr:rowOff>
    </xdr:from>
    <xdr:to>
      <xdr:col>102</xdr:col>
      <xdr:colOff>165100</xdr:colOff>
      <xdr:row>74</xdr:row>
      <xdr:rowOff>119474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136001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1140</xdr:rowOff>
    </xdr:from>
    <xdr:to>
      <xdr:col>98</xdr:col>
      <xdr:colOff>38100</xdr:colOff>
      <xdr:row>75</xdr:row>
      <xdr:rowOff>102740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年度７月豪雨の影響で、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年続けて高くなっている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が、事業完了の目途が立っており、減少傾向となっているが、昨今の頻発する自然災害により、令和２年度も災害が発生するなど、毎年度のように災害復旧事業費を支出している状況となっている。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・「扶助費」は、常備消の運営経費の増加や廃棄物中間処理事業に要する経費の増加、保育所への入所希望者の増加による運営経費の増加など今後も増加傾向となる見込みとなっている。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町の災害拠点施設整備構想に基づき、防災交流センターを整備したことや防災行政無線のデジタル化事業、小中学校のトイレ改修事業等により大幅な増となっている。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公営企業については、引き続き、経費の節減や使用料の適正化を図ることなどにより、独立採算の原則に立ち返った財政運営に努める。社会保障関連経費については、高齢者のうち後期高齢化率が今後高くなることから、介護予防等の健康増進事業に努め医療費等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
23,487
33.76
13,290,291
12,953,055
93,126
5,499,740
8,268,434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34</xdr:row>
      <xdr:rowOff>16637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6402"/>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33</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64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84836</xdr:rowOff>
    </xdr:from>
    <xdr:to>
      <xdr:col>15</xdr:col>
      <xdr:colOff>50800</xdr:colOff>
      <xdr:row>33</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268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84836</xdr:rowOff>
    </xdr:from>
    <xdr:to>
      <xdr:col>10</xdr:col>
      <xdr:colOff>114300</xdr:colOff>
      <xdr:row>33</xdr:row>
      <xdr:rowOff>87884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2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137287</xdr:rowOff>
    </xdr:from>
    <xdr:to>
      <xdr:col>24</xdr:col>
      <xdr:colOff>114300</xdr:colOff>
      <xdr:row>34</xdr:row>
      <xdr:rowOff>67437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160164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70993</xdr:rowOff>
    </xdr:from>
    <xdr:to>
      <xdr:col>15</xdr:col>
      <xdr:colOff>101600</xdr:colOff>
      <xdr:row>34</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34036</xdr:rowOff>
    </xdr:from>
    <xdr:to>
      <xdr:col>10</xdr:col>
      <xdr:colOff>165100</xdr:colOff>
      <xdr:row>33</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152163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37084</xdr:rowOff>
    </xdr:from>
    <xdr:to>
      <xdr:col>6</xdr:col>
      <xdr:colOff>38100</xdr:colOff>
      <xdr:row>33</xdr:row>
      <xdr:rowOff>138684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154353</xdr:rowOff>
    </xdr:from>
    <xdr:to>
      <xdr:col>24</xdr:col>
      <xdr:colOff>63500</xdr:colOff>
      <xdr:row>58</xdr:row>
      <xdr:rowOff>32148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4103"/>
          <a:ext cx="8382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1767</xdr:rowOff>
    </xdr:from>
    <xdr:to>
      <xdr:col>19</xdr:col>
      <xdr:colOff>177800</xdr:colOff>
      <xdr:row>58</xdr:row>
      <xdr:rowOff>32148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586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1767</xdr:rowOff>
    </xdr:from>
    <xdr:to>
      <xdr:col>15</xdr:col>
      <xdr:colOff>50800</xdr:colOff>
      <xdr:row>58</xdr:row>
      <xdr:rowOff>32860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5867"/>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32860</xdr:rowOff>
    </xdr:from>
    <xdr:to>
      <xdr:col>10</xdr:col>
      <xdr:colOff>114300</xdr:colOff>
      <xdr:row>58</xdr:row>
      <xdr:rowOff>40541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696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103553</xdr:rowOff>
    </xdr:from>
    <xdr:to>
      <xdr:col>24</xdr:col>
      <xdr:colOff>114300</xdr:colOff>
      <xdr:row>56</xdr:row>
      <xdr:rowOff>33703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152798</xdr:rowOff>
    </xdr:from>
    <xdr:to>
      <xdr:col>20</xdr:col>
      <xdr:colOff>38100</xdr:colOff>
      <xdr:row>58</xdr:row>
      <xdr:rowOff>82948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74075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122417</xdr:rowOff>
    </xdr:from>
    <xdr:to>
      <xdr:col>15</xdr:col>
      <xdr:colOff>101600</xdr:colOff>
      <xdr:row>58</xdr:row>
      <xdr:rowOff>52567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43694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153510</xdr:rowOff>
    </xdr:from>
    <xdr:to>
      <xdr:col>10</xdr:col>
      <xdr:colOff>165100</xdr:colOff>
      <xdr:row>58</xdr:row>
      <xdr:rowOff>83660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74787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161191</xdr:rowOff>
    </xdr:from>
    <xdr:to>
      <xdr:col>6</xdr:col>
      <xdr:colOff>38100</xdr:colOff>
      <xdr:row>58</xdr:row>
      <xdr:rowOff>91341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22178</xdr:rowOff>
    </xdr:from>
    <xdr:to>
      <xdr:col>24</xdr:col>
      <xdr:colOff>63500</xdr:colOff>
      <xdr:row>75</xdr:row>
      <xdr:rowOff>131263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0928"/>
          <a:ext cx="838200" cy="1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104550</xdr:rowOff>
    </xdr:from>
    <xdr:to>
      <xdr:col>19</xdr:col>
      <xdr:colOff>177800</xdr:colOff>
      <xdr:row>75</xdr:row>
      <xdr:rowOff>131263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63300"/>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104550</xdr:rowOff>
    </xdr:from>
    <xdr:to>
      <xdr:col>15</xdr:col>
      <xdr:colOff>50800</xdr:colOff>
      <xdr:row>76</xdr:row>
      <xdr:rowOff>99695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3300"/>
          <a:ext cx="8890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60452</xdr:rowOff>
    </xdr:from>
    <xdr:to>
      <xdr:col>10</xdr:col>
      <xdr:colOff>114300</xdr:colOff>
      <xdr:row>76</xdr:row>
      <xdr:rowOff>99695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9065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142828</xdr:rowOff>
    </xdr:from>
    <xdr:to>
      <xdr:col>24</xdr:col>
      <xdr:colOff>114300</xdr:colOff>
      <xdr:row>75</xdr:row>
      <xdr:rowOff>72978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165705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80463</xdr:rowOff>
    </xdr:from>
    <xdr:to>
      <xdr:col>20</xdr:col>
      <xdr:colOff>38100</xdr:colOff>
      <xdr:row>76</xdr:row>
      <xdr:rowOff>10613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27140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1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53750</xdr:rowOff>
    </xdr:from>
    <xdr:to>
      <xdr:col>15</xdr:col>
      <xdr:colOff>101600</xdr:colOff>
      <xdr:row>75</xdr:row>
      <xdr:rowOff>155350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48895</xdr:rowOff>
    </xdr:from>
    <xdr:to>
      <xdr:col>10</xdr:col>
      <xdr:colOff>165100</xdr:colOff>
      <xdr:row>76</xdr:row>
      <xdr:rowOff>150495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167022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9652</xdr:rowOff>
    </xdr:from>
    <xdr:to>
      <xdr:col>6</xdr:col>
      <xdr:colOff>38100</xdr:colOff>
      <xdr:row>76</xdr:row>
      <xdr:rowOff>111252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127779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55714</xdr:rowOff>
    </xdr:from>
    <xdr:to>
      <xdr:col>24</xdr:col>
      <xdr:colOff>63500</xdr:colOff>
      <xdr:row>97</xdr:row>
      <xdr:rowOff>62027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6364"/>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62027</xdr:rowOff>
    </xdr:from>
    <xdr:to>
      <xdr:col>19</xdr:col>
      <xdr:colOff>177800</xdr:colOff>
      <xdr:row>97</xdr:row>
      <xdr:rowOff>63933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267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63933</xdr:rowOff>
    </xdr:from>
    <xdr:to>
      <xdr:col>15</xdr:col>
      <xdr:colOff>50800</xdr:colOff>
      <xdr:row>97</xdr:row>
      <xdr:rowOff>77115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4583"/>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31738</xdr:rowOff>
    </xdr:from>
    <xdr:to>
      <xdr:col>10</xdr:col>
      <xdr:colOff>114300</xdr:colOff>
      <xdr:row>97</xdr:row>
      <xdr:rowOff>77115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6238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4914</xdr:rowOff>
    </xdr:from>
    <xdr:to>
      <xdr:col>24</xdr:col>
      <xdr:colOff>114300</xdr:colOff>
      <xdr:row>97</xdr:row>
      <xdr:rowOff>106514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91291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11227</xdr:rowOff>
    </xdr:from>
    <xdr:to>
      <xdr:col>20</xdr:col>
      <xdr:colOff>38100</xdr:colOff>
      <xdr:row>97</xdr:row>
      <xdr:rowOff>112827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103954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13133</xdr:rowOff>
    </xdr:from>
    <xdr:to>
      <xdr:col>15</xdr:col>
      <xdr:colOff>101600</xdr:colOff>
      <xdr:row>97</xdr:row>
      <xdr:rowOff>114733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105860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26315</xdr:rowOff>
    </xdr:from>
    <xdr:to>
      <xdr:col>10</xdr:col>
      <xdr:colOff>165100</xdr:colOff>
      <xdr:row>97</xdr:row>
      <xdr:rowOff>127915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152388</xdr:rowOff>
    </xdr:from>
    <xdr:to>
      <xdr:col>6</xdr:col>
      <xdr:colOff>38100</xdr:colOff>
      <xdr:row>97</xdr:row>
      <xdr:rowOff>82538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17780</xdr:rowOff>
    </xdr:from>
    <xdr:to>
      <xdr:col>55</xdr:col>
      <xdr:colOff>0</xdr:colOff>
      <xdr:row>37</xdr:row>
      <xdr:rowOff>20828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6143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20828</xdr:rowOff>
    </xdr:from>
    <xdr:to>
      <xdr:col>50</xdr:col>
      <xdr:colOff>114300</xdr:colOff>
      <xdr:row>37</xdr:row>
      <xdr:rowOff>25019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6447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25019</xdr:rowOff>
    </xdr:from>
    <xdr:to>
      <xdr:col>45</xdr:col>
      <xdr:colOff>177800</xdr:colOff>
      <xdr:row>37</xdr:row>
      <xdr:rowOff>28067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686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28067</xdr:rowOff>
    </xdr:from>
    <xdr:to>
      <xdr:col>41</xdr:col>
      <xdr:colOff>50800</xdr:colOff>
      <xdr:row>37</xdr:row>
      <xdr:rowOff>28829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717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138430</xdr:rowOff>
    </xdr:from>
    <xdr:to>
      <xdr:col>55</xdr:col>
      <xdr:colOff>50800</xdr:colOff>
      <xdr:row>37</xdr:row>
      <xdr:rowOff>68580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161307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141478</xdr:rowOff>
    </xdr:from>
    <xdr:to>
      <xdr:col>50</xdr:col>
      <xdr:colOff>165100</xdr:colOff>
      <xdr:row>37</xdr:row>
      <xdr:rowOff>71628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88155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145669</xdr:rowOff>
    </xdr:from>
    <xdr:to>
      <xdr:col>46</xdr:col>
      <xdr:colOff>38100</xdr:colOff>
      <xdr:row>37</xdr:row>
      <xdr:rowOff>75819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92346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09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148717</xdr:rowOff>
    </xdr:from>
    <xdr:to>
      <xdr:col>41</xdr:col>
      <xdr:colOff>101600</xdr:colOff>
      <xdr:row>37</xdr:row>
      <xdr:rowOff>78867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95394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149479</xdr:rowOff>
    </xdr:from>
    <xdr:to>
      <xdr:col>36</xdr:col>
      <xdr:colOff>165100</xdr:colOff>
      <xdr:row>37</xdr:row>
      <xdr:rowOff>79629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96156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09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122479</xdr:rowOff>
    </xdr:from>
    <xdr:to>
      <xdr:col>55</xdr:col>
      <xdr:colOff>0</xdr:colOff>
      <xdr:row>58</xdr:row>
      <xdr:rowOff>142729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6579"/>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139738</xdr:rowOff>
    </xdr:from>
    <xdr:to>
      <xdr:col>50</xdr:col>
      <xdr:colOff>114300</xdr:colOff>
      <xdr:row>58</xdr:row>
      <xdr:rowOff>142729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83838"/>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139738</xdr:rowOff>
    </xdr:from>
    <xdr:to>
      <xdr:col>45</xdr:col>
      <xdr:colOff>177800</xdr:colOff>
      <xdr:row>59</xdr:row>
      <xdr:rowOff>4445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83838"/>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xdr:rowOff>
    </xdr:from>
    <xdr:to>
      <xdr:col>41</xdr:col>
      <xdr:colOff>50800</xdr:colOff>
      <xdr:row>59</xdr:row>
      <xdr:rowOff>7645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199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71679</xdr:rowOff>
    </xdr:from>
    <xdr:to>
      <xdr:col>55</xdr:col>
      <xdr:colOff>50800</xdr:colOff>
      <xdr:row>59</xdr:row>
      <xdr:rowOff>1829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158056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91929</xdr:rowOff>
    </xdr:from>
    <xdr:to>
      <xdr:col>50</xdr:col>
      <xdr:colOff>165100</xdr:colOff>
      <xdr:row>59</xdr:row>
      <xdr:rowOff>22079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13206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88938</xdr:rowOff>
    </xdr:from>
    <xdr:to>
      <xdr:col>46</xdr:col>
      <xdr:colOff>38100</xdr:colOff>
      <xdr:row>59</xdr:row>
      <xdr:rowOff>19088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2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125095</xdr:rowOff>
    </xdr:from>
    <xdr:to>
      <xdr:col>41</xdr:col>
      <xdr:colOff>101600</xdr:colOff>
      <xdr:row>59</xdr:row>
      <xdr:rowOff>55245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46372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128295</xdr:rowOff>
    </xdr:from>
    <xdr:to>
      <xdr:col>36</xdr:col>
      <xdr:colOff>165100</xdr:colOff>
      <xdr:row>59</xdr:row>
      <xdr:rowOff>58445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49572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19819</xdr:rowOff>
    </xdr:from>
    <xdr:to>
      <xdr:col>55</xdr:col>
      <xdr:colOff>0</xdr:colOff>
      <xdr:row>78</xdr:row>
      <xdr:rowOff>97923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2919"/>
          <a:ext cx="8382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96323</xdr:rowOff>
    </xdr:from>
    <xdr:to>
      <xdr:col>50</xdr:col>
      <xdr:colOff>114300</xdr:colOff>
      <xdr:row>78</xdr:row>
      <xdr:rowOff>97923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9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96323</xdr:rowOff>
    </xdr:from>
    <xdr:to>
      <xdr:col>45</xdr:col>
      <xdr:colOff>177800</xdr:colOff>
      <xdr:row>78</xdr:row>
      <xdr:rowOff>100819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942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100819</xdr:rowOff>
    </xdr:from>
    <xdr:to>
      <xdr:col>41</xdr:col>
      <xdr:colOff>50800</xdr:colOff>
      <xdr:row>78</xdr:row>
      <xdr:rowOff>101943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391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140469</xdr:rowOff>
    </xdr:from>
    <xdr:to>
      <xdr:col>55</xdr:col>
      <xdr:colOff>50800</xdr:colOff>
      <xdr:row>78</xdr:row>
      <xdr:rowOff>70619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118896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47123</xdr:rowOff>
    </xdr:from>
    <xdr:to>
      <xdr:col>50</xdr:col>
      <xdr:colOff>165100</xdr:colOff>
      <xdr:row>78</xdr:row>
      <xdr:rowOff>148723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139850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45523</xdr:rowOff>
    </xdr:from>
    <xdr:to>
      <xdr:col>46</xdr:col>
      <xdr:colOff>38100</xdr:colOff>
      <xdr:row>78</xdr:row>
      <xdr:rowOff>147123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138250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50019</xdr:rowOff>
    </xdr:from>
    <xdr:to>
      <xdr:col>41</xdr:col>
      <xdr:colOff>101600</xdr:colOff>
      <xdr:row>78</xdr:row>
      <xdr:rowOff>151619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142746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51143</xdr:rowOff>
    </xdr:from>
    <xdr:to>
      <xdr:col>36</xdr:col>
      <xdr:colOff>165100</xdr:colOff>
      <xdr:row>78</xdr:row>
      <xdr:rowOff>152743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143870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42763</xdr:rowOff>
    </xdr:from>
    <xdr:to>
      <xdr:col>55</xdr:col>
      <xdr:colOff>0</xdr:colOff>
      <xdr:row>97</xdr:row>
      <xdr:rowOff>74048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73413"/>
          <a:ext cx="8382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74048</xdr:rowOff>
    </xdr:from>
    <xdr:to>
      <xdr:col>50</xdr:col>
      <xdr:colOff>114300</xdr:colOff>
      <xdr:row>97</xdr:row>
      <xdr:rowOff>143684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4698"/>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89474</xdr:rowOff>
    </xdr:from>
    <xdr:to>
      <xdr:col>45</xdr:col>
      <xdr:colOff>177800</xdr:colOff>
      <xdr:row>97</xdr:row>
      <xdr:rowOff>143684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20124"/>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89474</xdr:rowOff>
    </xdr:from>
    <xdr:to>
      <xdr:col>41</xdr:col>
      <xdr:colOff>50800</xdr:colOff>
      <xdr:row>97</xdr:row>
      <xdr:rowOff>116883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2012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163413</xdr:rowOff>
    </xdr:from>
    <xdr:to>
      <xdr:col>55</xdr:col>
      <xdr:colOff>50800</xdr:colOff>
      <xdr:row>97</xdr:row>
      <xdr:rowOff>93563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141840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23248</xdr:rowOff>
    </xdr:from>
    <xdr:to>
      <xdr:col>50</xdr:col>
      <xdr:colOff>165100</xdr:colOff>
      <xdr:row>97</xdr:row>
      <xdr:rowOff>124848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115975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92884</xdr:rowOff>
    </xdr:from>
    <xdr:to>
      <xdr:col>46</xdr:col>
      <xdr:colOff>38100</xdr:colOff>
      <xdr:row>98</xdr:row>
      <xdr:rowOff>23034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38674</xdr:rowOff>
    </xdr:from>
    <xdr:to>
      <xdr:col>41</xdr:col>
      <xdr:colOff>101600</xdr:colOff>
      <xdr:row>97</xdr:row>
      <xdr:rowOff>140274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66083</xdr:rowOff>
    </xdr:from>
    <xdr:to>
      <xdr:col>36</xdr:col>
      <xdr:colOff>165100</xdr:colOff>
      <xdr:row>97</xdr:row>
      <xdr:rowOff>167683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50889</xdr:rowOff>
    </xdr:from>
    <xdr:to>
      <xdr:col>85</xdr:col>
      <xdr:colOff>127000</xdr:colOff>
      <xdr:row>37</xdr:row>
      <xdr:rowOff>3359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708739"/>
          <a:ext cx="838200" cy="6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3359</xdr:rowOff>
    </xdr:from>
    <xdr:to>
      <xdr:col>81</xdr:col>
      <xdr:colOff>50800</xdr:colOff>
      <xdr:row>37</xdr:row>
      <xdr:rowOff>134099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47009"/>
          <a:ext cx="889000" cy="1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119088</xdr:rowOff>
    </xdr:from>
    <xdr:to>
      <xdr:col>76</xdr:col>
      <xdr:colOff>114300</xdr:colOff>
      <xdr:row>37</xdr:row>
      <xdr:rowOff>134099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62738"/>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119088</xdr:rowOff>
    </xdr:from>
    <xdr:to>
      <xdr:col>71</xdr:col>
      <xdr:colOff>177800</xdr:colOff>
      <xdr:row>37</xdr:row>
      <xdr:rowOff>162522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62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xdr:rowOff>
    </xdr:from>
    <xdr:to>
      <xdr:col>85</xdr:col>
      <xdr:colOff>177800</xdr:colOff>
      <xdr:row>33</xdr:row>
      <xdr:rowOff>101689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6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22966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124009</xdr:rowOff>
    </xdr:from>
    <xdr:to>
      <xdr:col>81</xdr:col>
      <xdr:colOff>101600</xdr:colOff>
      <xdr:row>37</xdr:row>
      <xdr:rowOff>54159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70686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83299</xdr:rowOff>
    </xdr:from>
    <xdr:to>
      <xdr:col>76</xdr:col>
      <xdr:colOff>165100</xdr:colOff>
      <xdr:row>38</xdr:row>
      <xdr:rowOff>13449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68288</xdr:rowOff>
    </xdr:from>
    <xdr:to>
      <xdr:col>72</xdr:col>
      <xdr:colOff>38100</xdr:colOff>
      <xdr:row>37</xdr:row>
      <xdr:rowOff>169888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161015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111722</xdr:rowOff>
    </xdr:from>
    <xdr:to>
      <xdr:col>67</xdr:col>
      <xdr:colOff>101600</xdr:colOff>
      <xdr:row>38</xdr:row>
      <xdr:rowOff>41872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119540</xdr:rowOff>
    </xdr:from>
    <xdr:to>
      <xdr:col>85</xdr:col>
      <xdr:colOff>127000</xdr:colOff>
      <xdr:row>58</xdr:row>
      <xdr:rowOff>35601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20740"/>
          <a:ext cx="838200" cy="2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99881</xdr:rowOff>
    </xdr:from>
    <xdr:to>
      <xdr:col>81</xdr:col>
      <xdr:colOff>50800</xdr:colOff>
      <xdr:row>58</xdr:row>
      <xdr:rowOff>35601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72531"/>
          <a:ext cx="889000" cy="10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99881</xdr:rowOff>
    </xdr:from>
    <xdr:to>
      <xdr:col>76</xdr:col>
      <xdr:colOff>114300</xdr:colOff>
      <xdr:row>58</xdr:row>
      <xdr:rowOff>9813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72531"/>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9813</xdr:rowOff>
    </xdr:from>
    <xdr:to>
      <xdr:col>71</xdr:col>
      <xdr:colOff>177800</xdr:colOff>
      <xdr:row>58</xdr:row>
      <xdr:rowOff>85865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53913"/>
          <a:ext cx="889000" cy="7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68740</xdr:rowOff>
    </xdr:from>
    <xdr:to>
      <xdr:col>85</xdr:col>
      <xdr:colOff>177800</xdr:colOff>
      <xdr:row>56</xdr:row>
      <xdr:rowOff>170340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91617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156251</xdr:rowOff>
    </xdr:from>
    <xdr:to>
      <xdr:col>81</xdr:col>
      <xdr:colOff>101600</xdr:colOff>
      <xdr:row>58</xdr:row>
      <xdr:rowOff>86401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77528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49081</xdr:rowOff>
    </xdr:from>
    <xdr:to>
      <xdr:col>76</xdr:col>
      <xdr:colOff>165100</xdr:colOff>
      <xdr:row>57</xdr:row>
      <xdr:rowOff>150681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167208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130463</xdr:rowOff>
    </xdr:from>
    <xdr:to>
      <xdr:col>72</xdr:col>
      <xdr:colOff>38100</xdr:colOff>
      <xdr:row>58</xdr:row>
      <xdr:rowOff>60613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51740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35065</xdr:rowOff>
    </xdr:from>
    <xdr:to>
      <xdr:col>67</xdr:col>
      <xdr:colOff>101600</xdr:colOff>
      <xdr:row>58</xdr:row>
      <xdr:rowOff>136665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127792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84516</xdr:rowOff>
    </xdr:from>
    <xdr:to>
      <xdr:col>85</xdr:col>
      <xdr:colOff>127000</xdr:colOff>
      <xdr:row>78</xdr:row>
      <xdr:rowOff>157135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576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84516</xdr:rowOff>
    </xdr:from>
    <xdr:to>
      <xdr:col>81</xdr:col>
      <xdr:colOff>50800</xdr:colOff>
      <xdr:row>78</xdr:row>
      <xdr:rowOff>106919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5761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106919</xdr:rowOff>
    </xdr:from>
    <xdr:to>
      <xdr:col>76</xdr:col>
      <xdr:colOff>114300</xdr:colOff>
      <xdr:row>79</xdr:row>
      <xdr:rowOff>43886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480019"/>
          <a:ext cx="8890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42694</xdr:rowOff>
    </xdr:from>
    <xdr:to>
      <xdr:col>71</xdr:col>
      <xdr:colOff>177800</xdr:colOff>
      <xdr:row>79</xdr:row>
      <xdr:rowOff>43886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7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106335</xdr:rowOff>
    </xdr:from>
    <xdr:to>
      <xdr:col>85</xdr:col>
      <xdr:colOff>177800</xdr:colOff>
      <xdr:row>79</xdr:row>
      <xdr:rowOff>36485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65712</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33716</xdr:rowOff>
    </xdr:from>
    <xdr:to>
      <xdr:col>81</xdr:col>
      <xdr:colOff>101600</xdr:colOff>
      <xdr:row>78</xdr:row>
      <xdr:rowOff>135316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151843</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31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56119</xdr:rowOff>
    </xdr:from>
    <xdr:to>
      <xdr:col>76</xdr:col>
      <xdr:colOff>165100</xdr:colOff>
      <xdr:row>78</xdr:row>
      <xdr:rowOff>157719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2796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32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164536</xdr:rowOff>
    </xdr:from>
    <xdr:to>
      <xdr:col>72</xdr:col>
      <xdr:colOff>38100</xdr:colOff>
      <xdr:row>79</xdr:row>
      <xdr:rowOff>94686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85813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3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163344</xdr:rowOff>
    </xdr:from>
    <xdr:to>
      <xdr:col>67</xdr:col>
      <xdr:colOff>101600</xdr:colOff>
      <xdr:row>79</xdr:row>
      <xdr:rowOff>93494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84621</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xdr:rowOff>
    </xdr:from>
    <xdr:to>
      <xdr:col>85</xdr:col>
      <xdr:colOff>127000</xdr:colOff>
      <xdr:row>97</xdr:row>
      <xdr:rowOff>28127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31442"/>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xdr:rowOff>
    </xdr:from>
    <xdr:to>
      <xdr:col>81</xdr:col>
      <xdr:colOff>50800</xdr:colOff>
      <xdr:row>97</xdr:row>
      <xdr:rowOff>9643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31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9643</xdr:rowOff>
    </xdr:from>
    <xdr:to>
      <xdr:col>76</xdr:col>
      <xdr:colOff>114300</xdr:colOff>
      <xdr:row>97</xdr:row>
      <xdr:rowOff>12598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0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12598</xdr:rowOff>
    </xdr:from>
    <xdr:to>
      <xdr:col>71</xdr:col>
      <xdr:colOff>177800</xdr:colOff>
      <xdr:row>97</xdr:row>
      <xdr:rowOff>23881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324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148777</xdr:rowOff>
    </xdr:from>
    <xdr:to>
      <xdr:col>85</xdr:col>
      <xdr:colOff>177800</xdr:colOff>
      <xdr:row>97</xdr:row>
      <xdr:rowOff>78927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127204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121442</xdr:rowOff>
    </xdr:from>
    <xdr:to>
      <xdr:col>81</xdr:col>
      <xdr:colOff>101600</xdr:colOff>
      <xdr:row>97</xdr:row>
      <xdr:rowOff>51592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42719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130293</xdr:rowOff>
    </xdr:from>
    <xdr:to>
      <xdr:col>76</xdr:col>
      <xdr:colOff>165100</xdr:colOff>
      <xdr:row>97</xdr:row>
      <xdr:rowOff>60443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51570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133248</xdr:rowOff>
    </xdr:from>
    <xdr:to>
      <xdr:col>72</xdr:col>
      <xdr:colOff>38100</xdr:colOff>
      <xdr:row>97</xdr:row>
      <xdr:rowOff>63398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54525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144531</xdr:rowOff>
    </xdr:from>
    <xdr:to>
      <xdr:col>67</xdr:col>
      <xdr:colOff>101600</xdr:colOff>
      <xdr:row>97</xdr:row>
      <xdr:rowOff>74681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65808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特別定額給付金給付事業に影響により大幅な増となっているが、全国でも同様のことであり、類似団体平均は下回っている。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・「消防費」は、防災行政無線のデジタル化や避難路の整備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、防災交流センターの建設などの大型事業により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％の大幅な増となっており。</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新型コロナウイルス感染症拡大の影響により減収となった事業所への補助や経済支援対策などによるものである。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年度７月豪雨の影響で、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年続けて高くなっている。平成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年７月豪雨による災害復旧費は少なくとも令和３年度決算までは支出があるものと思われる。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年度以降、特に平成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年７月豪雨の影響により大きく減少してい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年度は、新型コロナウイルス感染症拡大の影響による事業中止などもあり、増加となった。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「実質収支額」は、扶助費等の決算額等の影響から、例年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億円前後発生している。更なる精査を行い、適正水準（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の取崩しがなかったことなどにより、平成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年度以来の黒字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引き続き、経費節減や使用料の適正化、事務事業の見直し等により、財政の健全化に努める。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13290291</v>
      </c>
      <c r="BO4" s="433"/>
      <c r="BP4" s="433"/>
      <c r="BQ4" s="433"/>
      <c r="BR4" s="433"/>
      <c r="BS4" s="433"/>
      <c r="BT4" s="433"/>
      <c r="BU4" s="434"/>
      <c r="BV4" s="432">
        <v>9712650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1.7</v>
      </c>
      <c r="CU4" s="439"/>
      <c r="CV4" s="439"/>
      <c r="CW4" s="439"/>
      <c r="CX4" s="439"/>
      <c r="CY4" s="439"/>
      <c r="CZ4" s="439"/>
      <c r="DA4" s="440"/>
      <c r="DB4" s="438">
        <v>2.7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12953055</v>
      </c>
      <c r="BO5" s="470"/>
      <c r="BP5" s="470"/>
      <c r="BQ5" s="470"/>
      <c r="BR5" s="470"/>
      <c r="BS5" s="470"/>
      <c r="BT5" s="470"/>
      <c r="BU5" s="471"/>
      <c r="BV5" s="469">
        <v>9427430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337236</v>
      </c>
      <c r="BO6" s="470"/>
      <c r="BP6" s="470"/>
      <c r="BQ6" s="470"/>
      <c r="BR6" s="470"/>
      <c r="BS6" s="470"/>
      <c r="BT6" s="470"/>
      <c r="BU6" s="471"/>
      <c r="BV6" s="469">
        <v>285220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244110</v>
      </c>
      <c r="BO7" s="470"/>
      <c r="BP7" s="470"/>
      <c r="BQ7" s="470"/>
      <c r="BR7" s="470"/>
      <c r="BS7" s="470"/>
      <c r="BT7" s="470"/>
      <c r="BU7" s="471"/>
      <c r="BV7" s="469">
        <v>142852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5499740</v>
      </c>
      <c r="CU7" s="470"/>
      <c r="CV7" s="470"/>
      <c r="CW7" s="470"/>
      <c r="CX7" s="470"/>
      <c r="CY7" s="470"/>
      <c r="CZ7" s="470"/>
      <c r="DA7" s="471"/>
      <c r="DB7" s="469">
        <v>5276787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93126</v>
      </c>
      <c r="BO8" s="470"/>
      <c r="BP8" s="470"/>
      <c r="BQ8" s="470"/>
      <c r="BR8" s="470"/>
      <c r="BS8" s="470"/>
      <c r="BT8" s="470"/>
      <c r="BU8" s="471"/>
      <c r="BV8" s="469">
        <v>142368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0.53</v>
      </c>
      <c r="CU8" s="510"/>
      <c r="CV8" s="510"/>
      <c r="CW8" s="510"/>
      <c r="CX8" s="510"/>
      <c r="CY8" s="510"/>
      <c r="CZ8" s="510"/>
      <c r="DA8" s="511"/>
      <c r="DB8" s="509">
        <v>0.53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22834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-49242</v>
      </c>
      <c r="BO9" s="470"/>
      <c r="BP9" s="470"/>
      <c r="BQ9" s="470"/>
      <c r="BR9" s="470"/>
      <c r="BS9" s="470"/>
      <c r="BT9" s="470"/>
      <c r="BU9" s="471"/>
      <c r="BV9" s="469">
        <v>5370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9.1999999999999993</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23755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71244</v>
      </c>
      <c r="BO10" s="470"/>
      <c r="BP10" s="470"/>
      <c r="BQ10" s="470"/>
      <c r="BR10" s="470"/>
      <c r="BS10" s="470"/>
      <c r="BT10" s="470"/>
      <c r="BU10" s="471"/>
      <c r="BV10" s="469">
        <v>68600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23711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250000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23487</v>
      </c>
      <c r="S13" s="554"/>
      <c r="T13" s="554"/>
      <c r="U13" s="554"/>
      <c r="V13" s="555"/>
      <c r="W13" s="485" t="s">
        <v>138</v>
      </c>
      <c r="X13" s="486"/>
      <c r="Y13" s="486"/>
      <c r="Z13" s="486"/>
      <c r="AA13" s="486"/>
      <c r="AB13" s="476"/>
      <c r="AC13" s="520">
        <v>196</v>
      </c>
      <c r="AD13" s="521"/>
      <c r="AE13" s="521"/>
      <c r="AF13" s="521"/>
      <c r="AG13" s="563"/>
      <c r="AH13" s="520">
        <v>204</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22002</v>
      </c>
      <c r="BO13" s="470"/>
      <c r="BP13" s="470"/>
      <c r="BQ13" s="470"/>
      <c r="BR13" s="470"/>
      <c r="BS13" s="470"/>
      <c r="BT13" s="470"/>
      <c r="BU13" s="471"/>
      <c r="BV13" s="469">
        <v>-176030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6.3</v>
      </c>
      <c r="CU13" s="467"/>
      <c r="CV13" s="467"/>
      <c r="CW13" s="467"/>
      <c r="CX13" s="467"/>
      <c r="CY13" s="467"/>
      <c r="CZ13" s="467"/>
      <c r="DA13" s="468"/>
      <c r="DB13" s="466">
        <v>6.9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23919</v>
      </c>
      <c r="S14" s="554"/>
      <c r="T14" s="554"/>
      <c r="U14" s="554"/>
      <c r="V14" s="555"/>
      <c r="W14" s="459"/>
      <c r="X14" s="460"/>
      <c r="Y14" s="460"/>
      <c r="Z14" s="460"/>
      <c r="AA14" s="460"/>
      <c r="AB14" s="449"/>
      <c r="AC14" s="556">
        <v>1.8</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14.3</v>
      </c>
      <c r="CU14" s="568"/>
      <c r="CV14" s="568"/>
      <c r="CW14" s="568"/>
      <c r="CX14" s="568"/>
      <c r="CY14" s="568"/>
      <c r="CZ14" s="568"/>
      <c r="DA14" s="569"/>
      <c r="DB14" s="567">
        <v>7.8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23698</v>
      </c>
      <c r="S15" s="554"/>
      <c r="T15" s="554"/>
      <c r="U15" s="554"/>
      <c r="V15" s="555"/>
      <c r="W15" s="485" t="s">
        <v>146</v>
      </c>
      <c r="X15" s="486"/>
      <c r="Y15" s="486"/>
      <c r="Z15" s="486"/>
      <c r="AA15" s="486"/>
      <c r="AB15" s="476"/>
      <c r="AC15" s="520">
        <v>3796</v>
      </c>
      <c r="AD15" s="521"/>
      <c r="AE15" s="521"/>
      <c r="AF15" s="521"/>
      <c r="AG15" s="563"/>
      <c r="AH15" s="520">
        <v>4002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2426613</v>
      </c>
      <c r="BO15" s="433"/>
      <c r="BP15" s="433"/>
      <c r="BQ15" s="433"/>
      <c r="BR15" s="433"/>
      <c r="BS15" s="433"/>
      <c r="BT15" s="433"/>
      <c r="BU15" s="434"/>
      <c r="BV15" s="432">
        <v>2317621</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35.5</v>
      </c>
      <c r="AD16" s="557"/>
      <c r="AE16" s="557"/>
      <c r="AF16" s="557"/>
      <c r="AG16" s="558"/>
      <c r="AH16" s="556">
        <v>36.299999999999997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4631156</v>
      </c>
      <c r="BO16" s="470"/>
      <c r="BP16" s="470"/>
      <c r="BQ16" s="470"/>
      <c r="BR16" s="470"/>
      <c r="BS16" s="470"/>
      <c r="BT16" s="470"/>
      <c r="BU16" s="471"/>
      <c r="BV16" s="469">
        <v>4407178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6687</v>
      </c>
      <c r="AD17" s="521"/>
      <c r="AE17" s="521"/>
      <c r="AF17" s="521"/>
      <c r="AG17" s="563"/>
      <c r="AH17" s="520">
        <v>6822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3033927</v>
      </c>
      <c r="BO17" s="470"/>
      <c r="BP17" s="470"/>
      <c r="BQ17" s="470"/>
      <c r="BR17" s="470"/>
      <c r="BS17" s="470"/>
      <c r="BT17" s="470"/>
      <c r="BU17" s="471"/>
      <c r="BV17" s="469">
        <v>2923121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33.76</v>
      </c>
      <c r="M18" s="585"/>
      <c r="N18" s="585"/>
      <c r="O18" s="585"/>
      <c r="P18" s="585"/>
      <c r="Q18" s="585"/>
      <c r="R18" s="586"/>
      <c r="S18" s="586"/>
      <c r="T18" s="586"/>
      <c r="U18" s="586"/>
      <c r="V18" s="587"/>
      <c r="W18" s="487"/>
      <c r="X18" s="488"/>
      <c r="Y18" s="488"/>
      <c r="Z18" s="488"/>
      <c r="AA18" s="488"/>
      <c r="AB18" s="479"/>
      <c r="AC18" s="588">
        <v>62.6</v>
      </c>
      <c r="AD18" s="589"/>
      <c r="AE18" s="589"/>
      <c r="AF18" s="589"/>
      <c r="AG18" s="590"/>
      <c r="AH18" s="588">
        <v>61.9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4966430</v>
      </c>
      <c r="BO18" s="470"/>
      <c r="BP18" s="470"/>
      <c r="BQ18" s="470"/>
      <c r="BR18" s="470"/>
      <c r="BS18" s="470"/>
      <c r="BT18" s="470"/>
      <c r="BU18" s="471"/>
      <c r="BV18" s="469">
        <v>4932859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6556568</v>
      </c>
      <c r="BO19" s="470"/>
      <c r="BP19" s="470"/>
      <c r="BQ19" s="470"/>
      <c r="BR19" s="470"/>
      <c r="BS19" s="470"/>
      <c r="BT19" s="470"/>
      <c r="BU19" s="471"/>
      <c r="BV19" s="469">
        <v>6165817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9422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2" t="s">
        <v>166</v>
      </c>
      <c r="AI22" s="486"/>
      <c r="AJ22" s="486"/>
      <c r="AK22" s="486"/>
      <c r="AL22" s="476"/>
      <c r="AM22" s="632" t="s">
        <v>167</v>
      </c>
      <c r="AN22" s="633"/>
      <c r="AO22" s="633"/>
      <c r="AP22" s="633"/>
      <c r="AQ22" s="633"/>
      <c r="AR22" s="634"/>
      <c r="AS22" s="615" t="s">
        <v>164</v>
      </c>
      <c r="AT22" s="616"/>
      <c r="AU22" s="616"/>
      <c r="AV22" s="616"/>
      <c r="AW22" s="616"/>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5"/>
      <c r="AN23" s="636"/>
      <c r="AO23" s="636"/>
      <c r="AP23" s="636"/>
      <c r="AQ23" s="636"/>
      <c r="AR23" s="637"/>
      <c r="AS23" s="618"/>
      <c r="AT23" s="619"/>
      <c r="AU23" s="619"/>
      <c r="AV23" s="619"/>
      <c r="AW23" s="619"/>
      <c r="AX23" s="639"/>
      <c r="AY23" s="429" t="s">
        <v>168</v>
      </c>
      <c r="AZ23" s="430"/>
      <c r="BA23" s="430"/>
      <c r="BB23" s="430"/>
      <c r="BC23" s="430"/>
      <c r="BD23" s="430"/>
      <c r="BE23" s="430"/>
      <c r="BF23" s="430"/>
      <c r="BG23" s="430"/>
      <c r="BH23" s="430"/>
      <c r="BI23" s="430"/>
      <c r="BJ23" s="430"/>
      <c r="BK23" s="430"/>
      <c r="BL23" s="430"/>
      <c r="BM23" s="431"/>
      <c r="BN23" s="469">
        <v>8268434</v>
      </c>
      <c r="BO23" s="470"/>
      <c r="BP23" s="470"/>
      <c r="BQ23" s="470"/>
      <c r="BR23" s="470"/>
      <c r="BS23" s="470"/>
      <c r="BT23" s="470"/>
      <c r="BU23" s="471"/>
      <c r="BV23" s="469">
        <v>7368124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8210</v>
      </c>
      <c r="R24" s="521"/>
      <c r="S24" s="521"/>
      <c r="T24" s="521"/>
      <c r="U24" s="521"/>
      <c r="V24" s="563"/>
      <c r="W24" s="622"/>
      <c r="X24" s="610"/>
      <c r="Y24" s="611"/>
      <c r="Z24" s="519" t="s">
        <v>170</v>
      </c>
      <c r="AA24" s="499"/>
      <c r="AB24" s="499"/>
      <c r="AC24" s="499"/>
      <c r="AD24" s="499"/>
      <c r="AE24" s="499"/>
      <c r="AF24" s="499"/>
      <c r="AG24" s="500"/>
      <c r="AH24" s="520">
        <v>137</v>
      </c>
      <c r="AI24" s="521"/>
      <c r="AJ24" s="521"/>
      <c r="AK24" s="521"/>
      <c r="AL24" s="563"/>
      <c r="AM24" s="520">
        <v>409219</v>
      </c>
      <c r="AN24" s="521"/>
      <c r="AO24" s="521"/>
      <c r="AP24" s="521"/>
      <c r="AQ24" s="521"/>
      <c r="AR24" s="563"/>
      <c r="AS24" s="520">
        <v>2987</v>
      </c>
      <c r="AT24" s="521"/>
      <c r="AU24" s="521"/>
      <c r="AV24" s="521"/>
      <c r="AW24" s="521"/>
      <c r="AX24" s="522"/>
      <c r="AY24" s="640" t="s">
        <v>171</v>
      </c>
      <c r="AZ24" s="641"/>
      <c r="BA24" s="641"/>
      <c r="BB24" s="641"/>
      <c r="BC24" s="641"/>
      <c r="BD24" s="641"/>
      <c r="BE24" s="641"/>
      <c r="BF24" s="641"/>
      <c r="BG24" s="641"/>
      <c r="BH24" s="641"/>
      <c r="BI24" s="641"/>
      <c r="BJ24" s="641"/>
      <c r="BK24" s="641"/>
      <c r="BL24" s="641"/>
      <c r="BM24" s="642"/>
      <c r="BN24" s="469">
        <v>7716410</v>
      </c>
      <c r="BO24" s="470"/>
      <c r="BP24" s="470"/>
      <c r="BQ24" s="470"/>
      <c r="BR24" s="470"/>
      <c r="BS24" s="470"/>
      <c r="BT24" s="470"/>
      <c r="BU24" s="471"/>
      <c r="BV24" s="469">
        <v>7094654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6860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162633</v>
      </c>
      <c r="BO25" s="433"/>
      <c r="BP25" s="433"/>
      <c r="BQ25" s="433"/>
      <c r="BR25" s="433"/>
      <c r="BS25" s="433"/>
      <c r="BT25" s="433"/>
      <c r="BU25" s="434"/>
      <c r="BV25" s="432">
        <v>316989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6350</v>
      </c>
      <c r="R26" s="521"/>
      <c r="S26" s="521"/>
      <c r="T26" s="521"/>
      <c r="U26" s="521"/>
      <c r="V26" s="563"/>
      <c r="W26" s="622"/>
      <c r="X26" s="610"/>
      <c r="Y26" s="611"/>
      <c r="Z26" s="519" t="s">
        <v>177</v>
      </c>
      <c r="AA26" s="646"/>
      <c r="AB26" s="646"/>
      <c r="AC26" s="646"/>
      <c r="AD26" s="646"/>
      <c r="AE26" s="646"/>
      <c r="AF26" s="646"/>
      <c r="AG26" s="647"/>
      <c r="AH26" s="520">
        <v>1</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3280</v>
      </c>
      <c r="R27" s="521"/>
      <c r="S27" s="521"/>
      <c r="T27" s="521"/>
      <c r="U27" s="521"/>
      <c r="V27" s="563"/>
      <c r="W27" s="622"/>
      <c r="X27" s="610"/>
      <c r="Y27" s="611"/>
      <c r="Z27" s="519" t="s">
        <v>181</v>
      </c>
      <c r="AA27" s="499"/>
      <c r="AB27" s="499"/>
      <c r="AC27" s="499"/>
      <c r="AD27" s="499"/>
      <c r="AE27" s="499"/>
      <c r="AF27" s="499"/>
      <c r="AG27" s="500"/>
      <c r="AH27" s="520" t="s">
        <v>174</v>
      </c>
      <c r="AI27" s="521"/>
      <c r="AJ27" s="521"/>
      <c r="AK27" s="521"/>
      <c r="AL27" s="563"/>
      <c r="AM27" s="520" t="s">
        <v>174</v>
      </c>
      <c r="AN27" s="521"/>
      <c r="AO27" s="521"/>
      <c r="AP27" s="521"/>
      <c r="AQ27" s="521"/>
      <c r="AR27" s="563"/>
      <c r="AS27" s="520" t="s">
        <v>136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3">
        <v>280047</v>
      </c>
      <c r="BO27" s="644"/>
      <c r="BP27" s="644"/>
      <c r="BQ27" s="644"/>
      <c r="BR27" s="644"/>
      <c r="BS27" s="644"/>
      <c r="BT27" s="644"/>
      <c r="BU27" s="645"/>
      <c r="BV27" s="643">
        <v>280047</v>
      </c>
      <c r="BW27" s="644"/>
      <c r="BX27" s="644"/>
      <c r="BY27" s="644"/>
      <c r="BZ27" s="644"/>
      <c r="CA27" s="644"/>
      <c r="CB27" s="644"/>
      <c r="CC27" s="645"/>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2710</v>
      </c>
      <c r="R28" s="521"/>
      <c r="S28" s="521"/>
      <c r="T28" s="521"/>
      <c r="U28" s="521"/>
      <c r="V28" s="563"/>
      <c r="W28" s="622"/>
      <c r="X28" s="610"/>
      <c r="Y28" s="611"/>
      <c r="Z28" s="519" t="s">
        <v>184</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1302477</v>
      </c>
      <c r="BO28" s="433"/>
      <c r="BP28" s="433"/>
      <c r="BQ28" s="433"/>
      <c r="BR28" s="433"/>
      <c r="BS28" s="433"/>
      <c r="BT28" s="433"/>
      <c r="BU28" s="434"/>
      <c r="BV28" s="432">
        <v>1231233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14</v>
      </c>
      <c r="M29" s="521"/>
      <c r="N29" s="521"/>
      <c r="O29" s="521"/>
      <c r="P29" s="563"/>
      <c r="Q29" s="520">
        <v>2614</v>
      </c>
      <c r="R29" s="521"/>
      <c r="S29" s="521"/>
      <c r="T29" s="521"/>
      <c r="U29" s="521"/>
      <c r="V29" s="563"/>
      <c r="W29" s="623"/>
      <c r="X29" s="624"/>
      <c r="Y29" s="625"/>
      <c r="Z29" s="519" t="s">
        <v>187</v>
      </c>
      <c r="AA29" s="499"/>
      <c r="AB29" s="499"/>
      <c r="AC29" s="499"/>
      <c r="AD29" s="499"/>
      <c r="AE29" s="499"/>
      <c r="AF29" s="499"/>
      <c r="AG29" s="500"/>
      <c r="AH29" s="520">
        <v>137</v>
      </c>
      <c r="AI29" s="521"/>
      <c r="AJ29" s="521"/>
      <c r="AK29" s="521"/>
      <c r="AL29" s="563"/>
      <c r="AM29" s="520">
        <v>409219</v>
      </c>
      <c r="AN29" s="521"/>
      <c r="AO29" s="521"/>
      <c r="AP29" s="521"/>
      <c r="AQ29" s="521"/>
      <c r="AR29" s="563"/>
      <c r="AS29" s="520">
        <v>2987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42659</v>
      </c>
      <c r="BO29" s="470"/>
      <c r="BP29" s="470"/>
      <c r="BQ29" s="470"/>
      <c r="BR29" s="470"/>
      <c r="BS29" s="470"/>
      <c r="BT29" s="470"/>
      <c r="BU29" s="471"/>
      <c r="BV29" s="469">
        <v>42640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0" t="s">
        <v>50</v>
      </c>
      <c r="BD30" s="641"/>
      <c r="BE30" s="641"/>
      <c r="BF30" s="641"/>
      <c r="BG30" s="641"/>
      <c r="BH30" s="641"/>
      <c r="BI30" s="641"/>
      <c r="BJ30" s="641"/>
      <c r="BK30" s="641"/>
      <c r="BL30" s="641"/>
      <c r="BM30" s="642"/>
      <c r="BN30" s="643">
        <v>901185</v>
      </c>
      <c r="BO30" s="644"/>
      <c r="BP30" s="644"/>
      <c r="BQ30" s="644"/>
      <c r="BR30" s="644"/>
      <c r="BS30" s="644"/>
      <c r="BT30" s="644"/>
      <c r="BU30" s="645"/>
      <c r="BV30" s="643">
        <v>858465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広島県後期高齢者医療広域連合（一般会計）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一般財団法人筆の里振興事業団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広島県後期高齢者医療広域連合（後期高齢者医療特別会計）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広島県市町総合事務組合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安芸地区衛生施設管理組合（一般会計）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安芸地区衛生施設管理組合（安芸地区広域ごみ焼却場事業特別会計）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広島県海田高等学校財産組合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gdGD1xZ+Of4wze2Xjpp3LzcBDWPR8QUKLFAvP6n9MP0HrA3XhAj1o06qZ3lKFGFVuDhfrsPbY1ZgFgKICgZPQ==" saltValue="Qj0u8rHASmg21VT3i6bP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17.61</v>
      </c>
      <c r="G34" s="33">
        <v>16.87</v>
      </c>
      <c r="H34" s="33">
        <v>17.55</v>
      </c>
      <c r="I34" s="33">
        <v>18.309999999999999</v>
      </c>
      <c r="J34" s="34">
        <v>18.850000000000001</v>
      </c>
      <c r="K34" s="22"/>
      <c r="L34" s="22"/>
      <c r="M34" s="22"/>
      <c r="N34" s="22"/>
      <c r="O34" s="22"/>
      <c r="P34" s="22"/>
    </row>
    <row r="35" spans="1:16" ht="39" customHeight="1" x14ac:dyDescent="0.15">
      <c r="A35" s="22"/>
      <c r="B35" s="35"/>
      <c r="C35" s="1244" t="s">
        <v>576</v>
      </c>
      <c r="D35" s="1245"/>
      <c r="E35" s="1246"/>
      <c r="F35" s="36">
        <v>2.67</v>
      </c>
      <c r="G35" s="37">
        <v>1.41</v>
      </c>
      <c r="H35" s="37">
        <v>2.61</v>
      </c>
      <c r="I35" s="37">
        <v>2.69</v>
      </c>
      <c r="J35" s="38">
        <v>1.69</v>
      </c>
      <c r="K35" s="22"/>
      <c r="L35" s="22"/>
      <c r="M35" s="22"/>
      <c r="N35" s="22"/>
      <c r="O35" s="22"/>
      <c r="P35" s="22"/>
    </row>
    <row r="36" spans="1:16" ht="39" customHeight="1" x14ac:dyDescent="0.15">
      <c r="A36" s="22"/>
      <c r="B36" s="35"/>
      <c r="C36" s="1244" t="s">
        <v>577</v>
      </c>
      <c r="D36" s="1245"/>
      <c r="E36" s="1246"/>
      <c r="F36" s="36">
        <v>2.72</v>
      </c>
      <c r="G36" s="37">
        <v>1.33</v>
      </c>
      <c r="H36" s="37">
        <v>1.18</v>
      </c>
      <c r="I36" s="37">
        <v>0.84</v>
      </c>
      <c r="J36" s="38">
        <v>1.52</v>
      </c>
      <c r="K36" s="22"/>
      <c r="L36" s="22"/>
      <c r="M36" s="22"/>
      <c r="N36" s="22"/>
      <c r="O36" s="22"/>
      <c r="P36" s="22"/>
    </row>
    <row r="37" spans="1:16" ht="39" customHeight="1" x14ac:dyDescent="0.15">
      <c r="A37" s="22"/>
      <c r="B37" s="35"/>
      <c r="C37" s="1244" t="s">
        <v>578</v>
      </c>
      <c r="D37" s="1245"/>
      <c r="E37" s="1246"/>
      <c r="F37" s="36">
        <v>0.37</v>
      </c>
      <c r="G37" s="37">
        <v>2.77</v>
      </c>
      <c r="H37" s="37">
        <v>0.98</v>
      </c>
      <c r="I37" s="37">
        <v>0.94</v>
      </c>
      <c r="J37" s="38">
        <v>0.95</v>
      </c>
      <c r="K37" s="22"/>
      <c r="L37" s="22"/>
      <c r="M37" s="22"/>
      <c r="N37" s="22"/>
      <c r="O37" s="22"/>
      <c r="P37" s="22"/>
    </row>
    <row r="38" spans="1:16" ht="39" customHeight="1" x14ac:dyDescent="0.15">
      <c r="A38" s="22"/>
      <c r="B38" s="35"/>
      <c r="C38" s="1244" t="s">
        <v>579</v>
      </c>
      <c r="D38" s="1245"/>
      <c r="E38" s="1246"/>
      <c r="F38" s="36">
        <v>0.3</v>
      </c>
      <c r="G38" s="37">
        <v>0.35</v>
      </c>
      <c r="H38" s="37">
        <v>0.22</v>
      </c>
      <c r="I38" s="37">
        <v>0.2</v>
      </c>
      <c r="J38" s="38">
        <v>0.2</v>
      </c>
      <c r="K38" s="22"/>
      <c r="L38" s="22"/>
      <c r="M38" s="22"/>
      <c r="N38" s="22"/>
      <c r="O38" s="22"/>
      <c r="P38" s="22"/>
    </row>
    <row r="39" spans="1:16" ht="39" customHeight="1" x14ac:dyDescent="0.15">
      <c r="A39" s="22"/>
      <c r="B39" s="35"/>
      <c r="C39" s="1244" t="s">
        <v>580</v>
      </c>
      <c r="D39" s="1245"/>
      <c r="E39" s="1246"/>
      <c r="F39" s="36">
        <v>0.01</v>
      </c>
      <c r="G39" s="37">
        <v>0.02</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582</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lehM7E8SekcTz3SjuOWFoBLH/4NmoK3RGL9w1g4dqxO9in5NgnGuHs90rbB6go1lITGNd0KAxJBykcybRuCpA==" saltValue="JoF/mLw3zgfbcu32ht8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625</v>
      </c>
      <c r="L45" s="60">
        <v>641</v>
      </c>
      <c r="M45" s="60">
        <v>640</v>
      </c>
      <c r="N45" s="60">
        <v>646</v>
      </c>
      <c r="O45" s="61">
        <v>601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263</v>
      </c>
      <c r="L48" s="64">
        <v>298</v>
      </c>
      <c r="M48" s="64">
        <v>321</v>
      </c>
      <c r="N48" s="64">
        <v>304</v>
      </c>
      <c r="O48" s="65">
        <v>260</v>
      </c>
      <c r="P48" s="48"/>
      <c r="Q48" s="48"/>
      <c r="R48" s="48"/>
      <c r="S48" s="48"/>
      <c r="T48" s="48"/>
      <c r="U48" s="48"/>
    </row>
    <row r="49" spans="1:21" ht="30.75" customHeight="1" x14ac:dyDescent="0.15">
      <c r="A49" s="48"/>
      <c r="B49" s="1254"/>
      <c r="C49" s="1255"/>
      <c r="D49" s="62"/>
      <c r="E49" s="1260" t="s">
        <v>16</v>
      </c>
      <c r="F49" s="1260"/>
      <c r="G49" s="1260"/>
      <c r="H49" s="1260"/>
      <c r="I49" s="1260"/>
      <c r="J49" s="1261"/>
      <c r="K49" s="63">
        <v>60</v>
      </c>
      <c r="L49" s="64">
        <v>14</v>
      </c>
      <c r="M49" s="64">
        <v>1</v>
      </c>
      <c r="N49" s="64">
        <v>3</v>
      </c>
      <c r="O49" s="65">
        <v>23</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2</v>
      </c>
      <c r="M50" s="64">
        <v>2</v>
      </c>
      <c r="N50" s="64" t="s">
        <v>525</v>
      </c>
      <c r="O50" s="65" t="s">
        <v>525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644</v>
      </c>
      <c r="L52" s="64">
        <v>634</v>
      </c>
      <c r="M52" s="64">
        <v>637</v>
      </c>
      <c r="N52" s="64">
        <v>635</v>
      </c>
      <c r="O52" s="65">
        <v>640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306</v>
      </c>
      <c r="L53" s="69">
        <v>321</v>
      </c>
      <c r="M53" s="69">
        <v>327</v>
      </c>
      <c r="N53" s="69">
        <v>318</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606</v>
      </c>
      <c r="L57" s="84" t="s">
        <v>606</v>
      </c>
      <c r="M57" s="84" t="s">
        <v>607</v>
      </c>
      <c r="N57" s="84" t="s">
        <v>606</v>
      </c>
      <c r="O57" s="85" t="s">
        <v>606</v>
      </c>
    </row>
    <row r="58" spans="1:21" ht="31.5" customHeight="1" thickBot="1" x14ac:dyDescent="0.2">
      <c r="B58" s="1270"/>
      <c r="C58" s="1271"/>
      <c r="D58" s="1275" t="s">
        <v>27</v>
      </c>
      <c r="E58" s="1276"/>
      <c r="F58" s="1276"/>
      <c r="G58" s="1276"/>
      <c r="H58" s="1276"/>
      <c r="I58" s="1276"/>
      <c r="J58" s="1277"/>
      <c r="K58" s="86" t="s">
        <v>606</v>
      </c>
      <c r="L58" s="87" t="s">
        <v>606</v>
      </c>
      <c r="M58" s="87" t="s">
        <v>606</v>
      </c>
      <c r="N58" s="87" t="s">
        <v>606</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jIMc1yY7gfJS4ds95CzTizkX9OgSkpgTCvs9ZWXg3lNRyQ3QeJuNtEpXmurOpA+LWNLBP648Ge9XjkYZeboA==" saltValue="xObiUX10P6G3vBX+6ed3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6422</v>
      </c>
      <c r="J41" s="104">
        <v>6486</v>
      </c>
      <c r="K41" s="104">
        <v>7207</v>
      </c>
      <c r="L41" s="104">
        <v>7368</v>
      </c>
      <c r="M41" s="105">
        <v>8268</v>
      </c>
    </row>
    <row r="42" spans="2:13" ht="27.75" customHeight="1" x14ac:dyDescent="0.15">
      <c r="B42" s="1280"/>
      <c r="C42" s="1281"/>
      <c r="D42" s="106"/>
      <c r="E42" s="1286" t="s">
        <v>32</v>
      </c>
      <c r="F42" s="1286"/>
      <c r="G42" s="1286"/>
      <c r="H42" s="1287"/>
      <c r="I42" s="107">
        <v>4</v>
      </c>
      <c r="J42" s="108">
        <v>2</v>
      </c>
      <c r="K42" s="108" t="s">
        <v>525</v>
      </c>
      <c r="L42" s="108" t="s">
        <v>525</v>
      </c>
      <c r="M42" s="109" t="s">
        <v>525</v>
      </c>
    </row>
    <row r="43" spans="2:13" ht="27.75" customHeight="1" x14ac:dyDescent="0.15">
      <c r="B43" s="1280"/>
      <c r="C43" s="1281"/>
      <c r="D43" s="106"/>
      <c r="E43" s="1286" t="s">
        <v>33</v>
      </c>
      <c r="F43" s="1286"/>
      <c r="G43" s="1286"/>
      <c r="H43" s="1287"/>
      <c r="I43" s="107">
        <v>3749</v>
      </c>
      <c r="J43" s="108">
        <v>3617</v>
      </c>
      <c r="K43" s="108">
        <v>3553</v>
      </c>
      <c r="L43" s="108">
        <v>3508</v>
      </c>
      <c r="M43" s="109">
        <v>3190</v>
      </c>
    </row>
    <row r="44" spans="2:13" ht="27.75" customHeight="1" x14ac:dyDescent="0.15">
      <c r="B44" s="1280"/>
      <c r="C44" s="1281"/>
      <c r="D44" s="106"/>
      <c r="E44" s="1286" t="s">
        <v>34</v>
      </c>
      <c r="F44" s="1286"/>
      <c r="G44" s="1286"/>
      <c r="H44" s="1287"/>
      <c r="I44" s="107">
        <v>279</v>
      </c>
      <c r="J44" s="108">
        <v>389</v>
      </c>
      <c r="K44" s="108">
        <v>389</v>
      </c>
      <c r="L44" s="108">
        <v>387</v>
      </c>
      <c r="M44" s="109">
        <v>365</v>
      </c>
    </row>
    <row r="45" spans="2:13" ht="27.75" customHeight="1" x14ac:dyDescent="0.15">
      <c r="B45" s="1280"/>
      <c r="C45" s="1281"/>
      <c r="D45" s="106"/>
      <c r="E45" s="1286" t="s">
        <v>35</v>
      </c>
      <c r="F45" s="1286"/>
      <c r="G45" s="1286"/>
      <c r="H45" s="1287"/>
      <c r="I45" s="107">
        <v>993</v>
      </c>
      <c r="J45" s="108">
        <v>985</v>
      </c>
      <c r="K45" s="108">
        <v>877</v>
      </c>
      <c r="L45" s="108">
        <v>844</v>
      </c>
      <c r="M45" s="109">
        <v>836</v>
      </c>
    </row>
    <row r="46" spans="2:13" ht="27.75" customHeight="1" x14ac:dyDescent="0.15">
      <c r="B46" s="1280"/>
      <c r="C46" s="1281"/>
      <c r="D46" s="110"/>
      <c r="E46" s="1286" t="s">
        <v>36</v>
      </c>
      <c r="F46" s="1286"/>
      <c r="G46" s="1286"/>
      <c r="H46" s="1287"/>
      <c r="I46" s="107" t="s">
        <v>525</v>
      </c>
      <c r="J46" s="108" t="s">
        <v>525</v>
      </c>
      <c r="K46" s="108" t="s">
        <v>525</v>
      </c>
      <c r="L46" s="108" t="s">
        <v>525</v>
      </c>
      <c r="M46" s="109" t="s">
        <v>525</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3203</v>
      </c>
      <c r="J50" s="108">
        <v>3394</v>
      </c>
      <c r="K50" s="108">
        <v>3391</v>
      </c>
      <c r="L50" s="108">
        <v>3200</v>
      </c>
      <c r="M50" s="109">
        <v>3426</v>
      </c>
    </row>
    <row r="51" spans="2:13" ht="27.75" customHeight="1" x14ac:dyDescent="0.15">
      <c r="B51" s="1280"/>
      <c r="C51" s="1281"/>
      <c r="D51" s="106"/>
      <c r="E51" s="1286" t="s">
        <v>42</v>
      </c>
      <c r="F51" s="1286"/>
      <c r="G51" s="1286"/>
      <c r="H51" s="1287"/>
      <c r="I51" s="107" t="s">
        <v>525</v>
      </c>
      <c r="J51" s="108" t="s">
        <v>525</v>
      </c>
      <c r="K51" s="108" t="s">
        <v>525</v>
      </c>
      <c r="L51" s="108" t="s">
        <v>525</v>
      </c>
      <c r="M51" s="109" t="s">
        <v>525</v>
      </c>
    </row>
    <row r="52" spans="2:13" ht="27.75" customHeight="1" x14ac:dyDescent="0.15">
      <c r="B52" s="1282"/>
      <c r="C52" s="1283"/>
      <c r="D52" s="106"/>
      <c r="E52" s="1286" t="s">
        <v>43</v>
      </c>
      <c r="F52" s="1286"/>
      <c r="G52" s="1286"/>
      <c r="H52" s="1287"/>
      <c r="I52" s="107">
        <v>7928</v>
      </c>
      <c r="J52" s="108">
        <v>7978</v>
      </c>
      <c r="K52" s="108">
        <v>8245</v>
      </c>
      <c r="L52" s="108">
        <v>8544</v>
      </c>
      <c r="M52" s="109">
        <v>8537</v>
      </c>
    </row>
    <row r="53" spans="2:13" ht="27.75" customHeight="1" thickBot="1" x14ac:dyDescent="0.2">
      <c r="B53" s="1293" t="s">
        <v>44</v>
      </c>
      <c r="C53" s="1294"/>
      <c r="D53" s="113"/>
      <c r="E53" s="1295" t="s">
        <v>45</v>
      </c>
      <c r="F53" s="1295"/>
      <c r="G53" s="1295"/>
      <c r="H53" s="1296"/>
      <c r="I53" s="114">
        <v>316</v>
      </c>
      <c r="J53" s="115">
        <v>107</v>
      </c>
      <c r="K53" s="115">
        <v>391</v>
      </c>
      <c r="L53" s="115">
        <v>363</v>
      </c>
      <c r="M53" s="116">
        <v>696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Q8STKvuTfpj9Ix6B9ANCYDYcZfNAET5OzA0Hm/QvM590mlX/8GsRO5nQPy/5BIfKCPct7GzLz5vQEb7ZgKsg==" saltValue="xjsJPX8ZW5QDjdZoGnKZ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1413</v>
      </c>
      <c r="G55" s="128">
        <v>1231</v>
      </c>
      <c r="H55" s="129">
        <v>1302</v>
      </c>
    </row>
    <row r="56" spans="2:8" ht="52.5" customHeight="1" x14ac:dyDescent="0.15">
      <c r="B56" s="130"/>
      <c r="C56" s="1307" t="s">
        <v>49</v>
      </c>
      <c r="D56" s="1307"/>
      <c r="E56" s="1308"/>
      <c r="F56" s="131">
        <v>43</v>
      </c>
      <c r="G56" s="131">
        <v>43</v>
      </c>
      <c r="H56" s="132">
        <v>43</v>
      </c>
    </row>
    <row r="57" spans="2:8" ht="53.25" customHeight="1" x14ac:dyDescent="0.15">
      <c r="B57" s="130"/>
      <c r="C57" s="1309" t="s">
        <v>50</v>
      </c>
      <c r="D57" s="1309"/>
      <c r="E57" s="1310"/>
      <c r="F57" s="133">
        <v>935</v>
      </c>
      <c r="G57" s="133">
        <v>858</v>
      </c>
      <c r="H57" s="134">
        <v>901</v>
      </c>
    </row>
    <row r="58" spans="2:8" ht="45.75" customHeight="1" x14ac:dyDescent="0.15">
      <c r="B58" s="135"/>
      <c r="C58" s="1297" t="s">
        <v>589</v>
      </c>
      <c r="D58" s="1298"/>
      <c r="E58" s="1299"/>
      <c r="F58" s="136">
        <v>419</v>
      </c>
      <c r="G58" s="136">
        <v>338</v>
      </c>
      <c r="H58" s="137">
        <v>415</v>
      </c>
    </row>
    <row r="59" spans="2:8" ht="45.75" customHeight="1" x14ac:dyDescent="0.15">
      <c r="B59" s="135"/>
      <c r="C59" s="1297" t="s">
        <v>590</v>
      </c>
      <c r="D59" s="1298"/>
      <c r="E59" s="1299"/>
      <c r="F59" s="136">
        <v>315</v>
      </c>
      <c r="G59" s="136">
        <v>329</v>
      </c>
      <c r="H59" s="137">
        <v>303</v>
      </c>
    </row>
    <row r="60" spans="2:8" ht="45.75" customHeight="1" x14ac:dyDescent="0.15">
      <c r="B60" s="135"/>
      <c r="C60" s="1297" t="s">
        <v>591</v>
      </c>
      <c r="D60" s="1298"/>
      <c r="E60" s="1299"/>
      <c r="F60" s="136">
        <v>171</v>
      </c>
      <c r="G60" s="136">
        <v>160</v>
      </c>
      <c r="H60" s="137">
        <v>149</v>
      </c>
    </row>
    <row r="61" spans="2:8" ht="45.75" customHeight="1" x14ac:dyDescent="0.15">
      <c r="B61" s="135"/>
      <c r="C61" s="1297" t="s">
        <v>592</v>
      </c>
      <c r="D61" s="1298"/>
      <c r="E61" s="1299"/>
      <c r="F61" s="136">
        <v>19</v>
      </c>
      <c r="G61" s="136">
        <v>19</v>
      </c>
      <c r="H61" s="137">
        <v>19</v>
      </c>
    </row>
    <row r="62" spans="2:8" ht="45.75" customHeight="1" thickBot="1" x14ac:dyDescent="0.2">
      <c r="B62" s="138"/>
      <c r="C62" s="1300" t="s">
        <v>593</v>
      </c>
      <c r="D62" s="1301"/>
      <c r="E62" s="1302"/>
      <c r="F62" s="139">
        <v>11</v>
      </c>
      <c r="G62" s="139">
        <v>11</v>
      </c>
      <c r="H62" s="140">
        <v>11</v>
      </c>
    </row>
    <row r="63" spans="2:8" ht="52.5" customHeight="1" thickBot="1" x14ac:dyDescent="0.2">
      <c r="B63" s="141"/>
      <c r="C63" s="1303" t="s">
        <v>51</v>
      </c>
      <c r="D63" s="1303"/>
      <c r="E63" s="1304"/>
      <c r="F63" s="142">
        <v>2390</v>
      </c>
      <c r="G63" s="142">
        <v>2132</v>
      </c>
      <c r="H63" s="143">
        <v>2246</v>
      </c>
    </row>
    <row r="64" spans="2:8" ht="15" customHeight="1" x14ac:dyDescent="0.15"/>
  </sheetData>
  <sheetProtection algorithmName="SHA-512" hashValue="mQhOYt0FjdxDQRtvbISEDPOVwI6cz47auCSXgeM3NNP+B+mMsnA4e4ncgyJLBwhVx4ZKM7GjEHcy9Wnlh9TZYA==" saltValue="Vc5Ud2pkEHY8mvcOSUJ6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7.4</v>
      </c>
      <c r="BQ51" s="1311"/>
      <c r="BR51" s="1311"/>
      <c r="BS51" s="1311"/>
      <c r="BT51" s="1311"/>
      <c r="BU51" s="1311"/>
      <c r="BV51" s="1311"/>
      <c r="BW51" s="1311"/>
      <c r="BX51" s="1311">
        <v>2.2999999999999998</v>
      </c>
      <c r="BY51" s="1311"/>
      <c r="BZ51" s="1311"/>
      <c r="CA51" s="1311"/>
      <c r="CB51" s="1311"/>
      <c r="CC51" s="1311"/>
      <c r="CD51" s="1311"/>
      <c r="CE51" s="1311"/>
      <c r="CF51" s="1311">
        <v>8.5</v>
      </c>
      <c r="CG51" s="1311"/>
      <c r="CH51" s="1311"/>
      <c r="CI51" s="1311"/>
      <c r="CJ51" s="1311"/>
      <c r="CK51" s="1311"/>
      <c r="CL51" s="1311"/>
      <c r="CM51" s="1311"/>
      <c r="CN51" s="1311">
        <v>7.8</v>
      </c>
      <c r="CO51" s="1311"/>
      <c r="CP51" s="1311"/>
      <c r="CQ51" s="1311"/>
      <c r="CR51" s="1311"/>
      <c r="CS51" s="1311"/>
      <c r="CT51" s="1311"/>
      <c r="CU51" s="1311"/>
      <c r="CV51" s="1311">
        <v>14.3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72.5</v>
      </c>
      <c r="BQ53" s="1311"/>
      <c r="BR53" s="1311"/>
      <c r="BS53" s="1311"/>
      <c r="BT53" s="1311"/>
      <c r="BU53" s="1311"/>
      <c r="BV53" s="1311"/>
      <c r="BW53" s="1311"/>
      <c r="BX53" s="1311">
        <v>71.8</v>
      </c>
      <c r="BY53" s="1311"/>
      <c r="BZ53" s="1311"/>
      <c r="CA53" s="1311"/>
      <c r="CB53" s="1311"/>
      <c r="CC53" s="1311"/>
      <c r="CD53" s="1311"/>
      <c r="CE53" s="1311"/>
      <c r="CF53" s="1311">
        <v>73</v>
      </c>
      <c r="CG53" s="1311"/>
      <c r="CH53" s="1311"/>
      <c r="CI53" s="1311"/>
      <c r="CJ53" s="1311"/>
      <c r="CK53" s="1311"/>
      <c r="CL53" s="1311"/>
      <c r="CM53" s="1311"/>
      <c r="CN53" s="1311">
        <v>73.7</v>
      </c>
      <c r="CO53" s="1311"/>
      <c r="CP53" s="1311"/>
      <c r="CQ53" s="1311"/>
      <c r="CR53" s="1311"/>
      <c r="CS53" s="1311"/>
      <c r="CT53" s="1311"/>
      <c r="CU53" s="1311"/>
      <c r="CV53" s="1311">
        <v>73.599999999999994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618</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7.4</v>
      </c>
      <c r="BQ73" s="1311"/>
      <c r="BR73" s="1311"/>
      <c r="BS73" s="1311"/>
      <c r="BT73" s="1311"/>
      <c r="BU73" s="1311"/>
      <c r="BV73" s="1311"/>
      <c r="BW73" s="1311"/>
      <c r="BX73" s="1311">
        <v>2.2999999999999998</v>
      </c>
      <c r="BY73" s="1311"/>
      <c r="BZ73" s="1311"/>
      <c r="CA73" s="1311"/>
      <c r="CB73" s="1311"/>
      <c r="CC73" s="1311"/>
      <c r="CD73" s="1311"/>
      <c r="CE73" s="1311"/>
      <c r="CF73" s="1311">
        <v>8.5</v>
      </c>
      <c r="CG73" s="1311"/>
      <c r="CH73" s="1311"/>
      <c r="CI73" s="1311"/>
      <c r="CJ73" s="1311"/>
      <c r="CK73" s="1311"/>
      <c r="CL73" s="1311"/>
      <c r="CM73" s="1311"/>
      <c r="CN73" s="1311">
        <v>7.8</v>
      </c>
      <c r="CO73" s="1311"/>
      <c r="CP73" s="1311"/>
      <c r="CQ73" s="1311"/>
      <c r="CR73" s="1311"/>
      <c r="CS73" s="1311"/>
      <c r="CT73" s="1311"/>
      <c r="CU73" s="1311"/>
      <c r="CV73" s="1311">
        <v>14.3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8.1</v>
      </c>
      <c r="BQ75" s="1311"/>
      <c r="BR75" s="1311"/>
      <c r="BS75" s="1311"/>
      <c r="BT75" s="1311"/>
      <c r="BU75" s="1311"/>
      <c r="BV75" s="1311"/>
      <c r="BW75" s="1311"/>
      <c r="BX75" s="1311">
        <v>7.3</v>
      </c>
      <c r="BY75" s="1311"/>
      <c r="BZ75" s="1311"/>
      <c r="CA75" s="1311"/>
      <c r="CB75" s="1311"/>
      <c r="CC75" s="1311"/>
      <c r="CD75" s="1311"/>
      <c r="CE75" s="1311"/>
      <c r="CF75" s="1311">
        <v>7.1</v>
      </c>
      <c r="CG75" s="1311"/>
      <c r="CH75" s="1311"/>
      <c r="CI75" s="1311"/>
      <c r="CJ75" s="1311"/>
      <c r="CK75" s="1311"/>
      <c r="CL75" s="1311"/>
      <c r="CM75" s="1311"/>
      <c r="CN75" s="1311">
        <v>6.9</v>
      </c>
      <c r="CO75" s="1311"/>
      <c r="CP75" s="1311"/>
      <c r="CQ75" s="1311"/>
      <c r="CR75" s="1311"/>
      <c r="CS75" s="1311"/>
      <c r="CT75" s="1311"/>
      <c r="CU75" s="1311"/>
      <c r="CV75" s="1311">
        <v>6.3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623</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621</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O+rkc47q5QnNZtv0hNO6MWe8XXLJFtCfn3gsUUOheGdswgawQ/EZn7ei6z1ZPS9HHDZuB5qPIvocbNCr06f9g==" saltValue="h7AdZnJTgQkHahJzZ6CT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VjPgjyyRjLkFEm4mDbgUrNCPLZ+nIfw4vo4M2GjskfTfOZzBz14XSGfUz1Zu7V3bsjRphuTkXu8C5mqSyZEnvw==" saltValue="Y6bEm1B1EWVj2j1fiOST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XyTSEyGLVGAku4AzVsnSnTq6PfYMBwxjfAN62U975u3qTUhmg3QmpwNDSoIXOa1JWjj85L37T5dAx83lqWPaag==" saltValue="6WMUrMCn4/Js/dTy5iP1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31882</v>
      </c>
      <c r="E3" s="162"/>
      <c r="F3" s="163">
        <v>47738</v>
      </c>
      <c r="G3" s="164"/>
      <c r="H3" s="165"/>
    </row>
    <row r="4" spans="1:8" x14ac:dyDescent="0.15">
      <c r="A4" s="166"/>
      <c r="B4" s="167"/>
      <c r="C4" s="168"/>
      <c r="D4" s="169">
        <v>12751</v>
      </c>
      <c r="E4" s="170"/>
      <c r="F4" s="171">
        <v>24937</v>
      </c>
      <c r="G4" s="172"/>
      <c r="H4" s="173"/>
    </row>
    <row r="5" spans="1:8" x14ac:dyDescent="0.15">
      <c r="A5" s="154" t="s">
        <v>558</v>
      </c>
      <c r="B5" s="159"/>
      <c r="C5" s="160"/>
      <c r="D5" s="161">
        <v>32205</v>
      </c>
      <c r="E5" s="162"/>
      <c r="F5" s="163">
        <v>52191</v>
      </c>
      <c r="G5" s="164"/>
      <c r="H5" s="165"/>
    </row>
    <row r="6" spans="1:8" x14ac:dyDescent="0.15">
      <c r="A6" s="166"/>
      <c r="B6" s="167"/>
      <c r="C6" s="168"/>
      <c r="D6" s="169">
        <v>18260</v>
      </c>
      <c r="E6" s="170"/>
      <c r="F6" s="171">
        <v>24843</v>
      </c>
      <c r="G6" s="172"/>
      <c r="H6" s="173"/>
    </row>
    <row r="7" spans="1:8" x14ac:dyDescent="0.15">
      <c r="A7" s="154" t="s">
        <v>559</v>
      </c>
      <c r="B7" s="159"/>
      <c r="C7" s="160"/>
      <c r="D7" s="161">
        <v>50258</v>
      </c>
      <c r="E7" s="162"/>
      <c r="F7" s="163">
        <v>47387</v>
      </c>
      <c r="G7" s="164"/>
      <c r="H7" s="165"/>
    </row>
    <row r="8" spans="1:8" x14ac:dyDescent="0.15">
      <c r="A8" s="166"/>
      <c r="B8" s="167"/>
      <c r="C8" s="168"/>
      <c r="D8" s="169">
        <v>17952</v>
      </c>
      <c r="E8" s="170"/>
      <c r="F8" s="171">
        <v>24928</v>
      </c>
      <c r="G8" s="172"/>
      <c r="H8" s="173"/>
    </row>
    <row r="9" spans="1:8" x14ac:dyDescent="0.15">
      <c r="A9" s="154" t="s">
        <v>560</v>
      </c>
      <c r="B9" s="159"/>
      <c r="C9" s="160"/>
      <c r="D9" s="161">
        <v>38570</v>
      </c>
      <c r="E9" s="162"/>
      <c r="F9" s="163">
        <v>51264</v>
      </c>
      <c r="G9" s="164"/>
      <c r="H9" s="165"/>
    </row>
    <row r="10" spans="1:8" x14ac:dyDescent="0.15">
      <c r="A10" s="166"/>
      <c r="B10" s="167"/>
      <c r="C10" s="168"/>
      <c r="D10" s="169">
        <v>14047</v>
      </c>
      <c r="E10" s="170"/>
      <c r="F10" s="171">
        <v>26040</v>
      </c>
      <c r="G10" s="172"/>
      <c r="H10" s="173"/>
    </row>
    <row r="11" spans="1:8" x14ac:dyDescent="0.15">
      <c r="A11" s="154" t="s">
        <v>561</v>
      </c>
      <c r="B11" s="159"/>
      <c r="C11" s="160"/>
      <c r="D11" s="161">
        <v>84686</v>
      </c>
      <c r="E11" s="162"/>
      <c r="F11" s="163">
        <v>52068</v>
      </c>
      <c r="G11" s="164"/>
      <c r="H11" s="165"/>
    </row>
    <row r="12" spans="1:8" x14ac:dyDescent="0.15">
      <c r="A12" s="166"/>
      <c r="B12" s="167"/>
      <c r="C12" s="174"/>
      <c r="D12" s="169">
        <v>28908</v>
      </c>
      <c r="E12" s="170"/>
      <c r="F12" s="171">
        <v>26936</v>
      </c>
      <c r="G12" s="172"/>
      <c r="H12" s="173"/>
    </row>
    <row r="13" spans="1:8" x14ac:dyDescent="0.15">
      <c r="A13" s="154"/>
      <c r="B13" s="159"/>
      <c r="C13" s="175"/>
      <c r="D13" s="176">
        <v>47520</v>
      </c>
      <c r="E13" s="177"/>
      <c r="F13" s="178">
        <v>50130</v>
      </c>
      <c r="G13" s="179"/>
      <c r="H13" s="165"/>
    </row>
    <row r="14" spans="1:8" x14ac:dyDescent="0.15">
      <c r="A14" s="166"/>
      <c r="B14" s="167"/>
      <c r="C14" s="168"/>
      <c r="D14" s="169">
        <v>18384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2.68</v>
      </c>
      <c r="C19" s="180">
        <f>ROUND(VALUE(SUBSTITUTE(実質収支比率等に係る経年分析!G$48,"▲","-")),2)</f>
        <v>1.42</v>
      </c>
      <c r="D19" s="180">
        <f>ROUND(VALUE(SUBSTITUTE(実質収支比率等に係る経年分析!H$48,"▲","-")),2)</f>
        <v>2.62</v>
      </c>
      <c r="E19" s="180">
        <f>ROUND(VALUE(SUBSTITUTE(実質収支比率等に係る経年分析!I$48,"▲","-")),2)</f>
        <v>2.7</v>
      </c>
      <c r="F19" s="180">
        <f>ROUND(VALUE(SUBSTITUTE(実質収支比率等に係る経年分析!J$48,"▲","-")),2)</f>
        <v>1.69</v>
      </c>
    </row>
    <row r="20" spans="1:11" x14ac:dyDescent="0.15">
      <c r="A20" s="180" t="s">
        <v>55</v>
      </c>
      <c r="B20" s="180">
        <f>ROUND(VALUE(SUBSTITUTE(実質収支比率等に係る経年分析!F$47,"▲","-")),2)</f>
        <v>31.33</v>
      </c>
      <c r="C20" s="180">
        <f>ROUND(VALUE(SUBSTITUTE(実質収支比率等に係る経年分析!G$47,"▲","-")),2)</f>
        <v>29.2</v>
      </c>
      <c r="D20" s="180">
        <f>ROUND(VALUE(SUBSTITUTE(実質収支比率等に係る経年分析!H$47,"▲","-")),2)</f>
        <v>27.02</v>
      </c>
      <c r="E20" s="180">
        <f>ROUND(VALUE(SUBSTITUTE(実質収支比率等に係る経年分析!I$47,"▲","-")),2)</f>
        <v>23.33</v>
      </c>
      <c r="F20" s="180">
        <f>ROUND(VALUE(SUBSTITUTE(実質収支比率等に係る経年分析!J$47,"▲","-")),2)</f>
        <v>23.68</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-0.95</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18.850000000000001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644</v>
      </c>
      <c r="E42" s="182"/>
      <c r="F42" s="182"/>
      <c r="G42" s="182">
        <f>'実質公債費比率（分子）の構造'!L$52</f>
        <v>634</v>
      </c>
      <c r="H42" s="182"/>
      <c r="I42" s="182"/>
      <c r="J42" s="182">
        <f>'実質公債費比率（分子）の構造'!M$52</f>
        <v>637</v>
      </c>
      <c r="K42" s="182"/>
      <c r="L42" s="182"/>
      <c r="M42" s="182">
        <f>'実質公債費比率（分子）の構造'!N$52</f>
        <v>635</v>
      </c>
      <c r="N42" s="182"/>
      <c r="O42" s="182"/>
      <c r="P42" s="182">
        <f>'実質公債費比率（分子）の構造'!O$52</f>
        <v>640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60</v>
      </c>
      <c r="C45" s="182"/>
      <c r="D45" s="182"/>
      <c r="E45" s="182">
        <f>'実質公債費比率（分子）の構造'!L$49</f>
        <v>14</v>
      </c>
      <c r="F45" s="182"/>
      <c r="G45" s="182"/>
      <c r="H45" s="182">
        <f>'実質公債費比率（分子）の構造'!M$49</f>
        <v>1</v>
      </c>
      <c r="I45" s="182"/>
      <c r="J45" s="182"/>
      <c r="K45" s="182">
        <f>'実質公債費比率（分子）の構造'!N$49</f>
        <v>3</v>
      </c>
      <c r="L45" s="182"/>
      <c r="M45" s="182"/>
      <c r="N45" s="182">
        <f>'実質公債費比率（分子）の構造'!O$49</f>
        <v>23</v>
      </c>
      <c r="O45" s="182"/>
      <c r="P45" s="182"/>
    </row>
    <row r="46" spans="1:16" x14ac:dyDescent="0.15">
      <c r="A46" s="182" t="s">
        <v>67</v>
      </c>
      <c r="B46" s="182">
        <f>'実質公債費比率（分子）の構造'!K$48</f>
        <v>263</v>
      </c>
      <c r="C46" s="182"/>
      <c r="D46" s="182"/>
      <c r="E46" s="182">
        <f>'実質公債費比率（分子）の構造'!L$48</f>
        <v>298</v>
      </c>
      <c r="F46" s="182"/>
      <c r="G46" s="182"/>
      <c r="H46" s="182">
        <f>'実質公債費比率（分子）の構造'!M$48</f>
        <v>321</v>
      </c>
      <c r="I46" s="182"/>
      <c r="J46" s="182"/>
      <c r="K46" s="182">
        <f>'実質公債費比率（分子）の構造'!N$48</f>
        <v>304</v>
      </c>
      <c r="L46" s="182"/>
      <c r="M46" s="182"/>
      <c r="N46" s="182">
        <f>'実質公債費比率（分子）の構造'!O$48</f>
        <v>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625</v>
      </c>
      <c r="C49" s="182"/>
      <c r="D49" s="182"/>
      <c r="E49" s="182">
        <f>'実質公債費比率（分子）の構造'!L$45</f>
        <v>641</v>
      </c>
      <c r="F49" s="182"/>
      <c r="G49" s="182"/>
      <c r="H49" s="182">
        <f>'実質公債費比率（分子）の構造'!M$45</f>
        <v>640</v>
      </c>
      <c r="I49" s="182"/>
      <c r="J49" s="182"/>
      <c r="K49" s="182">
        <f>'実質公債費比率（分子）の構造'!N$45</f>
        <v>646</v>
      </c>
      <c r="L49" s="182"/>
      <c r="M49" s="182"/>
      <c r="N49" s="182">
        <f>'実質公債費比率（分子）の構造'!O$45</f>
        <v>601</v>
      </c>
      <c r="O49" s="182"/>
      <c r="P49" s="182"/>
    </row>
    <row r="50" spans="1:16" x14ac:dyDescent="0.15">
      <c r="A50" s="182" t="s">
        <v>71</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321</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7928</v>
      </c>
      <c r="E56" s="181"/>
      <c r="F56" s="181"/>
      <c r="G56" s="181">
        <f>'将来負担比率（分子）の構造'!J$52</f>
        <v>7978</v>
      </c>
      <c r="H56" s="181"/>
      <c r="I56" s="181"/>
      <c r="J56" s="181">
        <f>'将来負担比率（分子）の構造'!K$52</f>
        <v>8245</v>
      </c>
      <c r="K56" s="181"/>
      <c r="L56" s="181"/>
      <c r="M56" s="181">
        <f>'将来負担比率（分子）の構造'!L$52</f>
        <v>8544</v>
      </c>
      <c r="N56" s="181"/>
      <c r="O56" s="181"/>
      <c r="P56" s="181">
        <f>'将来負担比率（分子）の構造'!M$52</f>
        <v>8537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3203</v>
      </c>
      <c r="E58" s="181"/>
      <c r="F58" s="181"/>
      <c r="G58" s="181">
        <f>'将来負担比率（分子）の構造'!J$50</f>
        <v>3394</v>
      </c>
      <c r="H58" s="181"/>
      <c r="I58" s="181"/>
      <c r="J58" s="181">
        <f>'将来負担比率（分子）の構造'!K$50</f>
        <v>3391</v>
      </c>
      <c r="K58" s="181"/>
      <c r="L58" s="181"/>
      <c r="M58" s="181">
        <f>'将来負担比率（分子）の構造'!L$50</f>
        <v>3200</v>
      </c>
      <c r="N58" s="181"/>
      <c r="O58" s="181"/>
      <c r="P58" s="181">
        <f>'将来負担比率（分子）の構造'!M$50</f>
        <v>3426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993</v>
      </c>
      <c r="C62" s="181"/>
      <c r="D62" s="181"/>
      <c r="E62" s="181">
        <f>'将来負担比率（分子）の構造'!J$45</f>
        <v>985</v>
      </c>
      <c r="F62" s="181"/>
      <c r="G62" s="181"/>
      <c r="H62" s="181">
        <f>'将来負担比率（分子）の構造'!K$45</f>
        <v>877</v>
      </c>
      <c r="I62" s="181"/>
      <c r="J62" s="181"/>
      <c r="K62" s="181">
        <f>'将来負担比率（分子）の構造'!L$45</f>
        <v>844</v>
      </c>
      <c r="L62" s="181"/>
      <c r="M62" s="181"/>
      <c r="N62" s="181">
        <f>'将来負担比率（分子）の構造'!M$45</f>
        <v>836</v>
      </c>
      <c r="O62" s="181"/>
      <c r="P62" s="181"/>
    </row>
    <row r="63" spans="1:16" x14ac:dyDescent="0.15">
      <c r="A63" s="181" t="s">
        <v>34</v>
      </c>
      <c r="B63" s="181">
        <f>'将来負担比率（分子）の構造'!I$44</f>
        <v>279</v>
      </c>
      <c r="C63" s="181"/>
      <c r="D63" s="181"/>
      <c r="E63" s="181">
        <f>'将来負担比率（分子）の構造'!J$44</f>
        <v>389</v>
      </c>
      <c r="F63" s="181"/>
      <c r="G63" s="181"/>
      <c r="H63" s="181">
        <f>'将来負担比率（分子）の構造'!K$44</f>
        <v>389</v>
      </c>
      <c r="I63" s="181"/>
      <c r="J63" s="181"/>
      <c r="K63" s="181">
        <f>'将来負担比率（分子）の構造'!L$44</f>
        <v>387</v>
      </c>
      <c r="L63" s="181"/>
      <c r="M63" s="181"/>
      <c r="N63" s="181">
        <f>'将来負担比率（分子）の構造'!M$44</f>
        <v>365</v>
      </c>
      <c r="O63" s="181"/>
      <c r="P63" s="181"/>
    </row>
    <row r="64" spans="1:16" x14ac:dyDescent="0.15">
      <c r="A64" s="181" t="s">
        <v>33</v>
      </c>
      <c r="B64" s="181">
        <f>'将来負担比率（分子）の構造'!I$43</f>
        <v>3749</v>
      </c>
      <c r="C64" s="181"/>
      <c r="D64" s="181"/>
      <c r="E64" s="181">
        <f>'将来負担比率（分子）の構造'!J$43</f>
        <v>3617</v>
      </c>
      <c r="F64" s="181"/>
      <c r="G64" s="181"/>
      <c r="H64" s="181">
        <f>'将来負担比率（分子）の構造'!K$43</f>
        <v>3553</v>
      </c>
      <c r="I64" s="181"/>
      <c r="J64" s="181"/>
      <c r="K64" s="181">
        <f>'将来負担比率（分子）の構造'!L$43</f>
        <v>3508</v>
      </c>
      <c r="L64" s="181"/>
      <c r="M64" s="181"/>
      <c r="N64" s="181">
        <f>'将来負担比率（分子）の構造'!M$43</f>
        <v>3190</v>
      </c>
      <c r="O64" s="181"/>
      <c r="P64" s="181"/>
    </row>
    <row r="65" spans="1:16" x14ac:dyDescent="0.15">
      <c r="A65" s="181" t="s">
        <v>32</v>
      </c>
      <c r="B65" s="181">
        <f>'将来負担比率（分子）の構造'!I$42</f>
        <v>4</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6422</v>
      </c>
      <c r="C66" s="181"/>
      <c r="D66" s="181"/>
      <c r="E66" s="181">
        <f>'将来負担比率（分子）の構造'!J$41</f>
        <v>6486</v>
      </c>
      <c r="F66" s="181"/>
      <c r="G66" s="181"/>
      <c r="H66" s="181">
        <f>'将来負担比率（分子）の構造'!K$41</f>
        <v>7207</v>
      </c>
      <c r="I66" s="181"/>
      <c r="J66" s="181"/>
      <c r="K66" s="181">
        <f>'将来負担比率（分子）の構造'!L$41</f>
        <v>7368</v>
      </c>
      <c r="L66" s="181"/>
      <c r="M66" s="181"/>
      <c r="N66" s="181">
        <f>'将来負担比率（分子）の構造'!M$41</f>
        <v>8268</v>
      </c>
      <c r="O66" s="181"/>
      <c r="P66" s="181"/>
    </row>
    <row r="67" spans="1:16" x14ac:dyDescent="0.15">
      <c r="A67" s="181" t="s">
        <v>75</v>
      </c>
      <c r="B67" s="181" t="e">
        <f>NA()</f>
        <v>#N/A</v>
      </c>
      <c r="C67" s="181">
        <f>IF(ISNUMBER('将来負担比率（分子）の構造'!I$53), IF('将来負担比率（分子）の構造'!I$53 &lt; 0, 0, '将来負担比率（分子）の構造'!I$53), NA())</f>
        <v>316</v>
      </c>
      <c r="D67" s="181" t="e">
        <f>NA()</f>
        <v>#N/A</v>
      </c>
      <c r="E67" s="181" t="e">
        <f>NA()</f>
        <v>#N/A</v>
      </c>
      <c r="F67" s="181">
        <f>IF(ISNUMBER('将来負担比率（分子）の構造'!J$53), IF('将来負担比率（分子）の構造'!J$53 &lt; 0, 0, '将来負担比率（分子）の構造'!J$53), NA())</f>
        <v>107</v>
      </c>
      <c r="G67" s="181" t="e">
        <f>NA()</f>
        <v>#N/A</v>
      </c>
      <c r="H67" s="181" t="e">
        <f>NA()</f>
        <v>#N/A</v>
      </c>
      <c r="I67" s="181">
        <f>IF(ISNUMBER('将来負担比率（分子）の構造'!K$53), IF('将来負担比率（分子）の構造'!K$53 &lt; 0, 0, '将来負担比率（分子）の構造'!K$53), NA())</f>
        <v>391</v>
      </c>
      <c r="J67" s="181" t="e">
        <f>NA()</f>
        <v>#N/A</v>
      </c>
      <c r="K67" s="181" t="e">
        <f>NA()</f>
        <v>#N/A</v>
      </c>
      <c r="L67" s="181">
        <f>IF(ISNUMBER('将来負担比率（分子）の構造'!L$53), IF('将来負担比率（分子）の構造'!L$53 &lt; 0, 0, '将来負担比率（分子）の構造'!L$53), NA())</f>
        <v>363</v>
      </c>
      <c r="M67" s="181" t="e">
        <f>NA()</f>
        <v>#N/A</v>
      </c>
      <c r="N67" s="181" t="e">
        <f>NA()</f>
        <v>#N/A</v>
      </c>
      <c r="O67" s="181">
        <f>IF(ISNUMBER('将来負担比率（分子）の構造'!M$53), IF('将来負担比率（分子）の構造'!M$53 &lt; 0, 0, '将来負担比率（分子）の構造'!M$53), NA())</f>
        <v>696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1413</v>
      </c>
      <c r="C72" s="185">
        <f>基金残高に係る経年分析!G55</f>
        <v>1231</v>
      </c>
      <c r="D72" s="185">
        <f>基金残高に係る経年分析!H55</f>
        <v>1302</v>
      </c>
    </row>
    <row r="73" spans="1:16" x14ac:dyDescent="0.15">
      <c r="A73" s="184" t="s">
        <v>78</v>
      </c>
      <c r="B73" s="185">
        <f>基金残高に係る経年分析!F56</f>
        <v>43</v>
      </c>
      <c r="C73" s="185">
        <f>基金残高に係る経年分析!G56</f>
        <v>43</v>
      </c>
      <c r="D73" s="185">
        <f>基金残高に係る経年分析!H56</f>
        <v>43</v>
      </c>
    </row>
    <row r="74" spans="1:16" x14ac:dyDescent="0.15">
      <c r="A74" s="184" t="s">
        <v>79</v>
      </c>
      <c r="B74" s="185">
        <f>基金残高に係る経年分析!F57</f>
        <v>935</v>
      </c>
      <c r="C74" s="185">
        <f>基金残高に係る経年分析!G57</f>
        <v>858</v>
      </c>
      <c r="D74" s="185">
        <f>基金残高に係る経年分析!H57</f>
        <v>901</v>
      </c>
    </row>
  </sheetData>
  <sheetProtection algorithmName="SHA-512" hashValue="18gJveSv/P3HOmiZjlpCRbH/oCgiuxnKU5sHUJHpjgDro2rdYgbv4/PxMrwwE74p+ZMjTbCwzrS9TsBeoNis5A==" saltValue="8jrJLzILA4qNpauoh4Zb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2418474</v>
      </c>
      <c r="S5" s="675"/>
      <c r="T5" s="675"/>
      <c r="U5" s="675"/>
      <c r="V5" s="675"/>
      <c r="W5" s="675"/>
      <c r="X5" s="675"/>
      <c r="Y5" s="676"/>
      <c r="Z5" s="677">
        <v>18.2</v>
      </c>
      <c r="AA5" s="677"/>
      <c r="AB5" s="677"/>
      <c r="AC5" s="677"/>
      <c r="AD5" s="678">
        <v>2418474</v>
      </c>
      <c r="AE5" s="678"/>
      <c r="AF5" s="678"/>
      <c r="AG5" s="678"/>
      <c r="AH5" s="678"/>
      <c r="AI5" s="678"/>
      <c r="AJ5" s="678"/>
      <c r="AK5" s="678"/>
      <c r="AL5" s="679">
        <v>46.2</v>
      </c>
      <c r="AM5" s="680"/>
      <c r="AN5" s="680"/>
      <c r="AO5" s="681"/>
      <c r="AP5" s="671" t="s">
        <v>225</v>
      </c>
      <c r="AQ5" s="672"/>
      <c r="AR5" s="672"/>
      <c r="AS5" s="672"/>
      <c r="AT5" s="672"/>
      <c r="AU5" s="672"/>
      <c r="AV5" s="672"/>
      <c r="AW5" s="672"/>
      <c r="AX5" s="672"/>
      <c r="AY5" s="672"/>
      <c r="AZ5" s="672"/>
      <c r="BA5" s="672"/>
      <c r="BB5" s="672"/>
      <c r="BC5" s="672"/>
      <c r="BD5" s="672"/>
      <c r="BE5" s="672"/>
      <c r="BF5" s="673"/>
      <c r="BG5" s="685">
        <v>2418474</v>
      </c>
      <c r="BH5" s="686"/>
      <c r="BI5" s="686"/>
      <c r="BJ5" s="686"/>
      <c r="BK5" s="686"/>
      <c r="BL5" s="686"/>
      <c r="BM5" s="686"/>
      <c r="BN5" s="687"/>
      <c r="BO5" s="688">
        <v>100</v>
      </c>
      <c r="BP5" s="688"/>
      <c r="BQ5" s="688"/>
      <c r="BR5" s="688"/>
      <c r="BS5" s="689" t="s">
        <v>174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63954</v>
      </c>
      <c r="S6" s="686"/>
      <c r="T6" s="686"/>
      <c r="U6" s="686"/>
      <c r="V6" s="686"/>
      <c r="W6" s="686"/>
      <c r="X6" s="686"/>
      <c r="Y6" s="687"/>
      <c r="Z6" s="688">
        <v>0.5</v>
      </c>
      <c r="AA6" s="688"/>
      <c r="AB6" s="688"/>
      <c r="AC6" s="688"/>
      <c r="AD6" s="689">
        <v>63954</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2418474</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102497</v>
      </c>
      <c r="CS6" s="686"/>
      <c r="CT6" s="686"/>
      <c r="CU6" s="686"/>
      <c r="CV6" s="686"/>
      <c r="CW6" s="686"/>
      <c r="CX6" s="686"/>
      <c r="CY6" s="687"/>
      <c r="CZ6" s="679">
        <v>0.8</v>
      </c>
      <c r="DA6" s="680"/>
      <c r="DB6" s="680"/>
      <c r="DC6" s="699"/>
      <c r="DD6" s="694" t="s">
        <v>174</v>
      </c>
      <c r="DE6" s="686"/>
      <c r="DF6" s="686"/>
      <c r="DG6" s="686"/>
      <c r="DH6" s="686"/>
      <c r="DI6" s="686"/>
      <c r="DJ6" s="686"/>
      <c r="DK6" s="686"/>
      <c r="DL6" s="686"/>
      <c r="DM6" s="686"/>
      <c r="DN6" s="686"/>
      <c r="DO6" s="686"/>
      <c r="DP6" s="687"/>
      <c r="DQ6" s="694">
        <v>102497</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2841</v>
      </c>
      <c r="S7" s="686"/>
      <c r="T7" s="686"/>
      <c r="U7" s="686"/>
      <c r="V7" s="686"/>
      <c r="W7" s="686"/>
      <c r="X7" s="686"/>
      <c r="Y7" s="687"/>
      <c r="Z7" s="688">
        <v>0</v>
      </c>
      <c r="AA7" s="688"/>
      <c r="AB7" s="688"/>
      <c r="AC7" s="688"/>
      <c r="AD7" s="689">
        <v>2841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1155814</v>
      </c>
      <c r="BH7" s="686"/>
      <c r="BI7" s="686"/>
      <c r="BJ7" s="686"/>
      <c r="BK7" s="686"/>
      <c r="BL7" s="686"/>
      <c r="BM7" s="686"/>
      <c r="BN7" s="687"/>
      <c r="BO7" s="688">
        <v>47.8</v>
      </c>
      <c r="BP7" s="688"/>
      <c r="BQ7" s="688"/>
      <c r="BR7" s="688"/>
      <c r="BS7" s="689" t="s">
        <v>234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3584024</v>
      </c>
      <c r="CS7" s="686"/>
      <c r="CT7" s="686"/>
      <c r="CU7" s="686"/>
      <c r="CV7" s="686"/>
      <c r="CW7" s="686"/>
      <c r="CX7" s="686"/>
      <c r="CY7" s="687"/>
      <c r="CZ7" s="688">
        <v>27.7</v>
      </c>
      <c r="DA7" s="688"/>
      <c r="DB7" s="688"/>
      <c r="DC7" s="688"/>
      <c r="DD7" s="694">
        <v>28758</v>
      </c>
      <c r="DE7" s="686"/>
      <c r="DF7" s="686"/>
      <c r="DG7" s="686"/>
      <c r="DH7" s="686"/>
      <c r="DI7" s="686"/>
      <c r="DJ7" s="686"/>
      <c r="DK7" s="686"/>
      <c r="DL7" s="686"/>
      <c r="DM7" s="686"/>
      <c r="DN7" s="686"/>
      <c r="DO7" s="686"/>
      <c r="DP7" s="687"/>
      <c r="DQ7" s="694">
        <v>1034988</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11771</v>
      </c>
      <c r="S8" s="686"/>
      <c r="T8" s="686"/>
      <c r="U8" s="686"/>
      <c r="V8" s="686"/>
      <c r="W8" s="686"/>
      <c r="X8" s="686"/>
      <c r="Y8" s="687"/>
      <c r="Z8" s="688">
        <v>0.1</v>
      </c>
      <c r="AA8" s="688"/>
      <c r="AB8" s="688"/>
      <c r="AC8" s="688"/>
      <c r="AD8" s="689">
        <v>11771</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42099</v>
      </c>
      <c r="BH8" s="686"/>
      <c r="BI8" s="686"/>
      <c r="BJ8" s="686"/>
      <c r="BK8" s="686"/>
      <c r="BL8" s="686"/>
      <c r="BM8" s="686"/>
      <c r="BN8" s="687"/>
      <c r="BO8" s="688">
        <v>1.7</v>
      </c>
      <c r="BP8" s="688"/>
      <c r="BQ8" s="688"/>
      <c r="BR8" s="688"/>
      <c r="BS8" s="694" t="s">
        <v>174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3794852</v>
      </c>
      <c r="CS8" s="686"/>
      <c r="CT8" s="686"/>
      <c r="CU8" s="686"/>
      <c r="CV8" s="686"/>
      <c r="CW8" s="686"/>
      <c r="CX8" s="686"/>
      <c r="CY8" s="687"/>
      <c r="CZ8" s="688">
        <v>29.3</v>
      </c>
      <c r="DA8" s="688"/>
      <c r="DB8" s="688"/>
      <c r="DC8" s="688"/>
      <c r="DD8" s="694">
        <v>3613</v>
      </c>
      <c r="DE8" s="686"/>
      <c r="DF8" s="686"/>
      <c r="DG8" s="686"/>
      <c r="DH8" s="686"/>
      <c r="DI8" s="686"/>
      <c r="DJ8" s="686"/>
      <c r="DK8" s="686"/>
      <c r="DL8" s="686"/>
      <c r="DM8" s="686"/>
      <c r="DN8" s="686"/>
      <c r="DO8" s="686"/>
      <c r="DP8" s="687"/>
      <c r="DQ8" s="694">
        <v>1941503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11624</v>
      </c>
      <c r="S9" s="686"/>
      <c r="T9" s="686"/>
      <c r="U9" s="686"/>
      <c r="V9" s="686"/>
      <c r="W9" s="686"/>
      <c r="X9" s="686"/>
      <c r="Y9" s="687"/>
      <c r="Z9" s="688">
        <v>0.1</v>
      </c>
      <c r="AA9" s="688"/>
      <c r="AB9" s="688"/>
      <c r="AC9" s="688"/>
      <c r="AD9" s="689">
        <v>11624</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1049756</v>
      </c>
      <c r="BH9" s="686"/>
      <c r="BI9" s="686"/>
      <c r="BJ9" s="686"/>
      <c r="BK9" s="686"/>
      <c r="BL9" s="686"/>
      <c r="BM9" s="686"/>
      <c r="BN9" s="687"/>
      <c r="BO9" s="688">
        <v>43.4</v>
      </c>
      <c r="BP9" s="688"/>
      <c r="BQ9" s="688"/>
      <c r="BR9" s="688"/>
      <c r="BS9" s="694" t="s">
        <v>234</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619160</v>
      </c>
      <c r="CS9" s="686"/>
      <c r="CT9" s="686"/>
      <c r="CU9" s="686"/>
      <c r="CV9" s="686"/>
      <c r="CW9" s="686"/>
      <c r="CX9" s="686"/>
      <c r="CY9" s="687"/>
      <c r="CZ9" s="688">
        <v>4.8</v>
      </c>
      <c r="DA9" s="688"/>
      <c r="DB9" s="688"/>
      <c r="DC9" s="688"/>
      <c r="DD9" s="694">
        <v>1343</v>
      </c>
      <c r="DE9" s="686"/>
      <c r="DF9" s="686"/>
      <c r="DG9" s="686"/>
      <c r="DH9" s="686"/>
      <c r="DI9" s="686"/>
      <c r="DJ9" s="686"/>
      <c r="DK9" s="686"/>
      <c r="DL9" s="686"/>
      <c r="DM9" s="686"/>
      <c r="DN9" s="686"/>
      <c r="DO9" s="686"/>
      <c r="DP9" s="687"/>
      <c r="DQ9" s="694">
        <v>579476</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174</v>
      </c>
      <c r="AA10" s="688"/>
      <c r="AB10" s="688"/>
      <c r="AC10" s="688"/>
      <c r="AD10" s="689" t="s">
        <v>174</v>
      </c>
      <c r="AE10" s="689"/>
      <c r="AF10" s="689"/>
      <c r="AG10" s="689"/>
      <c r="AH10" s="689"/>
      <c r="AI10" s="689"/>
      <c r="AJ10" s="689"/>
      <c r="AK10" s="689"/>
      <c r="AL10" s="690" t="s">
        <v>234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34735</v>
      </c>
      <c r="BH10" s="686"/>
      <c r="BI10" s="686"/>
      <c r="BJ10" s="686"/>
      <c r="BK10" s="686"/>
      <c r="BL10" s="686"/>
      <c r="BM10" s="686"/>
      <c r="BN10" s="687"/>
      <c r="BO10" s="688">
        <v>1.4</v>
      </c>
      <c r="BP10" s="688"/>
      <c r="BQ10" s="688"/>
      <c r="BR10" s="688"/>
      <c r="BS10" s="694" t="s">
        <v>174</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23000</v>
      </c>
      <c r="CS10" s="686"/>
      <c r="CT10" s="686"/>
      <c r="CU10" s="686"/>
      <c r="CV10" s="686"/>
      <c r="CW10" s="686"/>
      <c r="CX10" s="686"/>
      <c r="CY10" s="687"/>
      <c r="CZ10" s="688">
        <v>0.2</v>
      </c>
      <c r="DA10" s="688"/>
      <c r="DB10" s="688"/>
      <c r="DC10" s="688"/>
      <c r="DD10" s="694" t="s">
        <v>174</v>
      </c>
      <c r="DE10" s="686"/>
      <c r="DF10" s="686"/>
      <c r="DG10" s="686"/>
      <c r="DH10" s="686"/>
      <c r="DI10" s="686"/>
      <c r="DJ10" s="686"/>
      <c r="DK10" s="686"/>
      <c r="DL10" s="686"/>
      <c r="DM10" s="686"/>
      <c r="DN10" s="686"/>
      <c r="DO10" s="686"/>
      <c r="DP10" s="687"/>
      <c r="DQ10" s="694" t="s">
        <v>234</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464239</v>
      </c>
      <c r="S11" s="686"/>
      <c r="T11" s="686"/>
      <c r="U11" s="686"/>
      <c r="V11" s="686"/>
      <c r="W11" s="686"/>
      <c r="X11" s="686"/>
      <c r="Y11" s="687"/>
      <c r="Z11" s="690">
        <v>3.5</v>
      </c>
      <c r="AA11" s="691"/>
      <c r="AB11" s="691"/>
      <c r="AC11" s="703"/>
      <c r="AD11" s="694">
        <v>464239</v>
      </c>
      <c r="AE11" s="686"/>
      <c r="AF11" s="686"/>
      <c r="AG11" s="686"/>
      <c r="AH11" s="686"/>
      <c r="AI11" s="686"/>
      <c r="AJ11" s="686"/>
      <c r="AK11" s="687"/>
      <c r="AL11" s="690">
        <v>8.9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29224</v>
      </c>
      <c r="BH11" s="686"/>
      <c r="BI11" s="686"/>
      <c r="BJ11" s="686"/>
      <c r="BK11" s="686"/>
      <c r="BL11" s="686"/>
      <c r="BM11" s="686"/>
      <c r="BN11" s="687"/>
      <c r="BO11" s="688">
        <v>1.2</v>
      </c>
      <c r="BP11" s="688"/>
      <c r="BQ11" s="688"/>
      <c r="BR11" s="688"/>
      <c r="BS11" s="694" t="s">
        <v>174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116281</v>
      </c>
      <c r="CS11" s="686"/>
      <c r="CT11" s="686"/>
      <c r="CU11" s="686"/>
      <c r="CV11" s="686"/>
      <c r="CW11" s="686"/>
      <c r="CX11" s="686"/>
      <c r="CY11" s="687"/>
      <c r="CZ11" s="688">
        <v>0.9</v>
      </c>
      <c r="DA11" s="688"/>
      <c r="DB11" s="688"/>
      <c r="DC11" s="688"/>
      <c r="DD11" s="694">
        <v>69595</v>
      </c>
      <c r="DE11" s="686"/>
      <c r="DF11" s="686"/>
      <c r="DG11" s="686"/>
      <c r="DH11" s="686"/>
      <c r="DI11" s="686"/>
      <c r="DJ11" s="686"/>
      <c r="DK11" s="686"/>
      <c r="DL11" s="686"/>
      <c r="DM11" s="686"/>
      <c r="DN11" s="686"/>
      <c r="DO11" s="686"/>
      <c r="DP11" s="687"/>
      <c r="DQ11" s="694">
        <v>47037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234</v>
      </c>
      <c r="S12" s="686"/>
      <c r="T12" s="686"/>
      <c r="U12" s="686"/>
      <c r="V12" s="686"/>
      <c r="W12" s="686"/>
      <c r="X12" s="686"/>
      <c r="Y12" s="687"/>
      <c r="Z12" s="688" t="s">
        <v>174</v>
      </c>
      <c r="AA12" s="688"/>
      <c r="AB12" s="688"/>
      <c r="AC12" s="688"/>
      <c r="AD12" s="689" t="s">
        <v>174</v>
      </c>
      <c r="AE12" s="689"/>
      <c r="AF12" s="689"/>
      <c r="AG12" s="689"/>
      <c r="AH12" s="689"/>
      <c r="AI12" s="689"/>
      <c r="AJ12" s="689"/>
      <c r="AK12" s="689"/>
      <c r="AL12" s="690" t="s">
        <v>234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1053093</v>
      </c>
      <c r="BH12" s="686"/>
      <c r="BI12" s="686"/>
      <c r="BJ12" s="686"/>
      <c r="BK12" s="686"/>
      <c r="BL12" s="686"/>
      <c r="BM12" s="686"/>
      <c r="BN12" s="687"/>
      <c r="BO12" s="688">
        <v>43.5</v>
      </c>
      <c r="BP12" s="688"/>
      <c r="BQ12" s="688"/>
      <c r="BR12" s="688"/>
      <c r="BS12" s="694" t="s">
        <v>174</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244064</v>
      </c>
      <c r="CS12" s="686"/>
      <c r="CT12" s="686"/>
      <c r="CU12" s="686"/>
      <c r="CV12" s="686"/>
      <c r="CW12" s="686"/>
      <c r="CX12" s="686"/>
      <c r="CY12" s="687"/>
      <c r="CZ12" s="688">
        <v>1.9</v>
      </c>
      <c r="DA12" s="688"/>
      <c r="DB12" s="688"/>
      <c r="DC12" s="688"/>
      <c r="DD12" s="694" t="s">
        <v>174</v>
      </c>
      <c r="DE12" s="686"/>
      <c r="DF12" s="686"/>
      <c r="DG12" s="686"/>
      <c r="DH12" s="686"/>
      <c r="DI12" s="686"/>
      <c r="DJ12" s="686"/>
      <c r="DK12" s="686"/>
      <c r="DL12" s="686"/>
      <c r="DM12" s="686"/>
      <c r="DN12" s="686"/>
      <c r="DO12" s="686"/>
      <c r="DP12" s="687"/>
      <c r="DQ12" s="694">
        <v>119536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174</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1043723</v>
      </c>
      <c r="BH13" s="686"/>
      <c r="BI13" s="686"/>
      <c r="BJ13" s="686"/>
      <c r="BK13" s="686"/>
      <c r="BL13" s="686"/>
      <c r="BM13" s="686"/>
      <c r="BN13" s="687"/>
      <c r="BO13" s="688">
        <v>43.2</v>
      </c>
      <c r="BP13" s="688"/>
      <c r="BQ13" s="688"/>
      <c r="BR13" s="688"/>
      <c r="BS13" s="694" t="s">
        <v>234</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869134</v>
      </c>
      <c r="CS13" s="686"/>
      <c r="CT13" s="686"/>
      <c r="CU13" s="686"/>
      <c r="CV13" s="686"/>
      <c r="CW13" s="686"/>
      <c r="CX13" s="686"/>
      <c r="CY13" s="687"/>
      <c r="CZ13" s="688">
        <v>6.7</v>
      </c>
      <c r="DA13" s="688"/>
      <c r="DB13" s="688"/>
      <c r="DC13" s="688"/>
      <c r="DD13" s="694">
        <v>378894</v>
      </c>
      <c r="DE13" s="686"/>
      <c r="DF13" s="686"/>
      <c r="DG13" s="686"/>
      <c r="DH13" s="686"/>
      <c r="DI13" s="686"/>
      <c r="DJ13" s="686"/>
      <c r="DK13" s="686"/>
      <c r="DL13" s="686"/>
      <c r="DM13" s="686"/>
      <c r="DN13" s="686"/>
      <c r="DO13" s="686"/>
      <c r="DP13" s="687"/>
      <c r="DQ13" s="694">
        <v>575005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174</v>
      </c>
      <c r="AA14" s="688"/>
      <c r="AB14" s="688"/>
      <c r="AC14" s="688"/>
      <c r="AD14" s="689" t="s">
        <v>174</v>
      </c>
      <c r="AE14" s="689"/>
      <c r="AF14" s="689"/>
      <c r="AG14" s="689"/>
      <c r="AH14" s="689"/>
      <c r="AI14" s="689"/>
      <c r="AJ14" s="689"/>
      <c r="AK14" s="689"/>
      <c r="AL14" s="690" t="s">
        <v>174</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82870</v>
      </c>
      <c r="BH14" s="686"/>
      <c r="BI14" s="686"/>
      <c r="BJ14" s="686"/>
      <c r="BK14" s="686"/>
      <c r="BL14" s="686"/>
      <c r="BM14" s="686"/>
      <c r="BN14" s="687"/>
      <c r="BO14" s="688">
        <v>3.4</v>
      </c>
      <c r="BP14" s="688"/>
      <c r="BQ14" s="688"/>
      <c r="BR14" s="688"/>
      <c r="BS14" s="694" t="s">
        <v>174</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1272390</v>
      </c>
      <c r="CS14" s="686"/>
      <c r="CT14" s="686"/>
      <c r="CU14" s="686"/>
      <c r="CV14" s="686"/>
      <c r="CW14" s="686"/>
      <c r="CX14" s="686"/>
      <c r="CY14" s="687"/>
      <c r="CZ14" s="688">
        <v>9.8000000000000007</v>
      </c>
      <c r="DA14" s="688"/>
      <c r="DB14" s="688"/>
      <c r="DC14" s="688"/>
      <c r="DD14" s="694">
        <v>939862</v>
      </c>
      <c r="DE14" s="686"/>
      <c r="DF14" s="686"/>
      <c r="DG14" s="686"/>
      <c r="DH14" s="686"/>
      <c r="DI14" s="686"/>
      <c r="DJ14" s="686"/>
      <c r="DK14" s="686"/>
      <c r="DL14" s="686"/>
      <c r="DM14" s="686"/>
      <c r="DN14" s="686"/>
      <c r="DO14" s="686"/>
      <c r="DP14" s="687"/>
      <c r="DQ14" s="694">
        <v>367699</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234</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126697</v>
      </c>
      <c r="BH15" s="686"/>
      <c r="BI15" s="686"/>
      <c r="BJ15" s="686"/>
      <c r="BK15" s="686"/>
      <c r="BL15" s="686"/>
      <c r="BM15" s="686"/>
      <c r="BN15" s="687"/>
      <c r="BO15" s="688">
        <v>5.2</v>
      </c>
      <c r="BP15" s="688"/>
      <c r="BQ15" s="688"/>
      <c r="BR15" s="688"/>
      <c r="BS15" s="694" t="s">
        <v>174</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1361273</v>
      </c>
      <c r="CS15" s="686"/>
      <c r="CT15" s="686"/>
      <c r="CU15" s="686"/>
      <c r="CV15" s="686"/>
      <c r="CW15" s="686"/>
      <c r="CX15" s="686"/>
      <c r="CY15" s="687"/>
      <c r="CZ15" s="688">
        <v>10.5</v>
      </c>
      <c r="DA15" s="688"/>
      <c r="DB15" s="688"/>
      <c r="DC15" s="688"/>
      <c r="DD15" s="694">
        <v>585913</v>
      </c>
      <c r="DE15" s="686"/>
      <c r="DF15" s="686"/>
      <c r="DG15" s="686"/>
      <c r="DH15" s="686"/>
      <c r="DI15" s="686"/>
      <c r="DJ15" s="686"/>
      <c r="DK15" s="686"/>
      <c r="DL15" s="686"/>
      <c r="DM15" s="686"/>
      <c r="DN15" s="686"/>
      <c r="DO15" s="686"/>
      <c r="DP15" s="687"/>
      <c r="DQ15" s="694">
        <v>749216</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7268</v>
      </c>
      <c r="S16" s="686"/>
      <c r="T16" s="686"/>
      <c r="U16" s="686"/>
      <c r="V16" s="686"/>
      <c r="W16" s="686"/>
      <c r="X16" s="686"/>
      <c r="Y16" s="687"/>
      <c r="Z16" s="688">
        <v>0.1</v>
      </c>
      <c r="AA16" s="688"/>
      <c r="AB16" s="688"/>
      <c r="AC16" s="688"/>
      <c r="AD16" s="689">
        <v>7268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174</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365710</v>
      </c>
      <c r="CS16" s="686"/>
      <c r="CT16" s="686"/>
      <c r="CU16" s="686"/>
      <c r="CV16" s="686"/>
      <c r="CW16" s="686"/>
      <c r="CX16" s="686"/>
      <c r="CY16" s="687"/>
      <c r="CZ16" s="688">
        <v>2.8</v>
      </c>
      <c r="DA16" s="688"/>
      <c r="DB16" s="688"/>
      <c r="DC16" s="688"/>
      <c r="DD16" s="694" t="s">
        <v>234</v>
      </c>
      <c r="DE16" s="686"/>
      <c r="DF16" s="686"/>
      <c r="DG16" s="686"/>
      <c r="DH16" s="686"/>
      <c r="DI16" s="686"/>
      <c r="DJ16" s="686"/>
      <c r="DK16" s="686"/>
      <c r="DL16" s="686"/>
      <c r="DM16" s="686"/>
      <c r="DN16" s="686"/>
      <c r="DO16" s="686"/>
      <c r="DP16" s="687"/>
      <c r="DQ16" s="694">
        <v>101705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5676</v>
      </c>
      <c r="S17" s="686"/>
      <c r="T17" s="686"/>
      <c r="U17" s="686"/>
      <c r="V17" s="686"/>
      <c r="W17" s="686"/>
      <c r="X17" s="686"/>
      <c r="Y17" s="687"/>
      <c r="Z17" s="688">
        <v>0</v>
      </c>
      <c r="AA17" s="688"/>
      <c r="AB17" s="688"/>
      <c r="AC17" s="688"/>
      <c r="AD17" s="689">
        <v>5676</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600670</v>
      </c>
      <c r="CS17" s="686"/>
      <c r="CT17" s="686"/>
      <c r="CU17" s="686"/>
      <c r="CV17" s="686"/>
      <c r="CW17" s="686"/>
      <c r="CX17" s="686"/>
      <c r="CY17" s="687"/>
      <c r="CZ17" s="688">
        <v>4.5999999999999996</v>
      </c>
      <c r="DA17" s="688"/>
      <c r="DB17" s="688"/>
      <c r="DC17" s="688"/>
      <c r="DD17" s="694" t="s">
        <v>174</v>
      </c>
      <c r="DE17" s="686"/>
      <c r="DF17" s="686"/>
      <c r="DG17" s="686"/>
      <c r="DH17" s="686"/>
      <c r="DI17" s="686"/>
      <c r="DJ17" s="686"/>
      <c r="DK17" s="686"/>
      <c r="DL17" s="686"/>
      <c r="DM17" s="686"/>
      <c r="DN17" s="686"/>
      <c r="DO17" s="686"/>
      <c r="DP17" s="687"/>
      <c r="DQ17" s="694">
        <v>600670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30912</v>
      </c>
      <c r="S18" s="686"/>
      <c r="T18" s="686"/>
      <c r="U18" s="686"/>
      <c r="V18" s="686"/>
      <c r="W18" s="686"/>
      <c r="X18" s="686"/>
      <c r="Y18" s="687"/>
      <c r="Z18" s="688">
        <v>0.2</v>
      </c>
      <c r="AA18" s="688"/>
      <c r="AB18" s="688"/>
      <c r="AC18" s="688"/>
      <c r="AD18" s="689">
        <v>30912</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25096</v>
      </c>
      <c r="S19" s="686"/>
      <c r="T19" s="686"/>
      <c r="U19" s="686"/>
      <c r="V19" s="686"/>
      <c r="W19" s="686"/>
      <c r="X19" s="686"/>
      <c r="Y19" s="687"/>
      <c r="Z19" s="688">
        <v>0.2</v>
      </c>
      <c r="AA19" s="688"/>
      <c r="AB19" s="688"/>
      <c r="AC19" s="688"/>
      <c r="AD19" s="689">
        <v>25096</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174</v>
      </c>
      <c r="BP19" s="688"/>
      <c r="BQ19" s="688"/>
      <c r="BR19" s="688"/>
      <c r="BS19" s="694" t="s">
        <v>174</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3419</v>
      </c>
      <c r="S20" s="686"/>
      <c r="T20" s="686"/>
      <c r="U20" s="686"/>
      <c r="V20" s="686"/>
      <c r="W20" s="686"/>
      <c r="X20" s="686"/>
      <c r="Y20" s="687"/>
      <c r="Z20" s="688">
        <v>0</v>
      </c>
      <c r="AA20" s="688"/>
      <c r="AB20" s="688"/>
      <c r="AC20" s="688"/>
      <c r="AD20" s="689">
        <v>3419</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234</v>
      </c>
      <c r="BH20" s="686"/>
      <c r="BI20" s="686"/>
      <c r="BJ20" s="686"/>
      <c r="BK20" s="686"/>
      <c r="BL20" s="686"/>
      <c r="BM20" s="686"/>
      <c r="BN20" s="687"/>
      <c r="BO20" s="688" t="s">
        <v>174</v>
      </c>
      <c r="BP20" s="688"/>
      <c r="BQ20" s="688"/>
      <c r="BR20" s="688"/>
      <c r="BS20" s="694" t="s">
        <v>174</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12953055</v>
      </c>
      <c r="CS20" s="686"/>
      <c r="CT20" s="686"/>
      <c r="CU20" s="686"/>
      <c r="CV20" s="686"/>
      <c r="CW20" s="686"/>
      <c r="CX20" s="686"/>
      <c r="CY20" s="687"/>
      <c r="CZ20" s="688">
        <v>100</v>
      </c>
      <c r="DA20" s="688"/>
      <c r="DB20" s="688"/>
      <c r="DC20" s="688"/>
      <c r="DD20" s="694">
        <v>2007978</v>
      </c>
      <c r="DE20" s="686"/>
      <c r="DF20" s="686"/>
      <c r="DG20" s="686"/>
      <c r="DH20" s="686"/>
      <c r="DI20" s="686"/>
      <c r="DJ20" s="686"/>
      <c r="DK20" s="686"/>
      <c r="DL20" s="686"/>
      <c r="DM20" s="686"/>
      <c r="DN20" s="686"/>
      <c r="DO20" s="686"/>
      <c r="DP20" s="687"/>
      <c r="DQ20" s="694">
        <v>6219332</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2397</v>
      </c>
      <c r="S21" s="686"/>
      <c r="T21" s="686"/>
      <c r="U21" s="686"/>
      <c r="V21" s="686"/>
      <c r="W21" s="686"/>
      <c r="X21" s="686"/>
      <c r="Y21" s="687"/>
      <c r="Z21" s="688">
        <v>0</v>
      </c>
      <c r="AA21" s="688"/>
      <c r="AB21" s="688"/>
      <c r="AC21" s="688"/>
      <c r="AD21" s="689">
        <v>2397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174</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2327828</v>
      </c>
      <c r="S22" s="686"/>
      <c r="T22" s="686"/>
      <c r="U22" s="686"/>
      <c r="V22" s="686"/>
      <c r="W22" s="686"/>
      <c r="X22" s="686"/>
      <c r="Y22" s="687"/>
      <c r="Z22" s="688">
        <v>17.5</v>
      </c>
      <c r="AA22" s="688"/>
      <c r="AB22" s="688"/>
      <c r="AC22" s="688"/>
      <c r="AD22" s="689">
        <v>2203826</v>
      </c>
      <c r="AE22" s="689"/>
      <c r="AF22" s="689"/>
      <c r="AG22" s="689"/>
      <c r="AH22" s="689"/>
      <c r="AI22" s="689"/>
      <c r="AJ22" s="689"/>
      <c r="AK22" s="689"/>
      <c r="AL22" s="690">
        <v>42.1</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174</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2203826</v>
      </c>
      <c r="S23" s="686"/>
      <c r="T23" s="686"/>
      <c r="U23" s="686"/>
      <c r="V23" s="686"/>
      <c r="W23" s="686"/>
      <c r="X23" s="686"/>
      <c r="Y23" s="687"/>
      <c r="Z23" s="688">
        <v>16.600000000000001</v>
      </c>
      <c r="AA23" s="688"/>
      <c r="AB23" s="688"/>
      <c r="AC23" s="688"/>
      <c r="AD23" s="689">
        <v>2203826</v>
      </c>
      <c r="AE23" s="689"/>
      <c r="AF23" s="689"/>
      <c r="AG23" s="689"/>
      <c r="AH23" s="689"/>
      <c r="AI23" s="689"/>
      <c r="AJ23" s="689"/>
      <c r="AK23" s="689"/>
      <c r="AL23" s="690">
        <v>42.1</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234</v>
      </c>
      <c r="BP23" s="688"/>
      <c r="BQ23" s="688"/>
      <c r="BR23" s="688"/>
      <c r="BS23" s="694" t="s">
        <v>174</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124002</v>
      </c>
      <c r="S24" s="686"/>
      <c r="T24" s="686"/>
      <c r="U24" s="686"/>
      <c r="V24" s="686"/>
      <c r="W24" s="686"/>
      <c r="X24" s="686"/>
      <c r="Y24" s="687"/>
      <c r="Z24" s="688">
        <v>0.9</v>
      </c>
      <c r="AA24" s="688"/>
      <c r="AB24" s="688"/>
      <c r="AC24" s="688"/>
      <c r="AD24" s="689" t="s">
        <v>174</v>
      </c>
      <c r="AE24" s="689"/>
      <c r="AF24" s="689"/>
      <c r="AG24" s="689"/>
      <c r="AH24" s="689"/>
      <c r="AI24" s="689"/>
      <c r="AJ24" s="689"/>
      <c r="AK24" s="689"/>
      <c r="AL24" s="690" t="s">
        <v>174</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174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3978011</v>
      </c>
      <c r="CS24" s="675"/>
      <c r="CT24" s="675"/>
      <c r="CU24" s="675"/>
      <c r="CV24" s="675"/>
      <c r="CW24" s="675"/>
      <c r="CX24" s="675"/>
      <c r="CY24" s="676"/>
      <c r="CZ24" s="679">
        <v>30.7</v>
      </c>
      <c r="DA24" s="680"/>
      <c r="DB24" s="680"/>
      <c r="DC24" s="699"/>
      <c r="DD24" s="723">
        <v>2240940</v>
      </c>
      <c r="DE24" s="675"/>
      <c r="DF24" s="675"/>
      <c r="DG24" s="675"/>
      <c r="DH24" s="675"/>
      <c r="DI24" s="675"/>
      <c r="DJ24" s="675"/>
      <c r="DK24" s="676"/>
      <c r="DL24" s="723">
        <v>2188617</v>
      </c>
      <c r="DM24" s="675"/>
      <c r="DN24" s="675"/>
      <c r="DO24" s="675"/>
      <c r="DP24" s="675"/>
      <c r="DQ24" s="675"/>
      <c r="DR24" s="675"/>
      <c r="DS24" s="675"/>
      <c r="DT24" s="675"/>
      <c r="DU24" s="675"/>
      <c r="DV24" s="676"/>
      <c r="DW24" s="679">
        <v>39.9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234</v>
      </c>
      <c r="BP25" s="688"/>
      <c r="BQ25" s="688"/>
      <c r="BR25" s="688"/>
      <c r="BS25" s="694" t="s">
        <v>174</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1192864</v>
      </c>
      <c r="CS25" s="719"/>
      <c r="CT25" s="719"/>
      <c r="CU25" s="719"/>
      <c r="CV25" s="719"/>
      <c r="CW25" s="719"/>
      <c r="CX25" s="719"/>
      <c r="CY25" s="720"/>
      <c r="CZ25" s="690">
        <v>9.1999999999999993</v>
      </c>
      <c r="DA25" s="721"/>
      <c r="DB25" s="721"/>
      <c r="DC25" s="724"/>
      <c r="DD25" s="694">
        <v>1044249</v>
      </c>
      <c r="DE25" s="719"/>
      <c r="DF25" s="719"/>
      <c r="DG25" s="719"/>
      <c r="DH25" s="719"/>
      <c r="DI25" s="719"/>
      <c r="DJ25" s="719"/>
      <c r="DK25" s="720"/>
      <c r="DL25" s="694">
        <v>1002676</v>
      </c>
      <c r="DM25" s="719"/>
      <c r="DN25" s="719"/>
      <c r="DO25" s="719"/>
      <c r="DP25" s="719"/>
      <c r="DQ25" s="719"/>
      <c r="DR25" s="719"/>
      <c r="DS25" s="719"/>
      <c r="DT25" s="719"/>
      <c r="DU25" s="719"/>
      <c r="DV25" s="720"/>
      <c r="DW25" s="690">
        <v>18.3</v>
      </c>
      <c r="DX25" s="721"/>
      <c r="DY25" s="721"/>
      <c r="DZ25" s="721"/>
      <c r="EA25" s="721"/>
      <c r="EB25" s="721"/>
      <c r="EC25" s="722"/>
    </row>
    <row r="26" spans="2:133" ht="11.25" customHeight="1" x14ac:dyDescent="0.15">
      <c r="B26" s="682" t="s">
        <v>293</v>
      </c>
      <c r="C26" s="683"/>
      <c r="D26" s="683"/>
      <c r="E26" s="683"/>
      <c r="F26" s="683"/>
      <c r="G26" s="683"/>
      <c r="H26" s="683"/>
      <c r="I26" s="683"/>
      <c r="J26" s="683"/>
      <c r="K26" s="683"/>
      <c r="L26" s="683"/>
      <c r="M26" s="683"/>
      <c r="N26" s="683"/>
      <c r="O26" s="683"/>
      <c r="P26" s="683"/>
      <c r="Q26" s="684"/>
      <c r="R26" s="685">
        <v>5344587</v>
      </c>
      <c r="S26" s="686"/>
      <c r="T26" s="686"/>
      <c r="U26" s="686"/>
      <c r="V26" s="686"/>
      <c r="W26" s="686"/>
      <c r="X26" s="686"/>
      <c r="Y26" s="687"/>
      <c r="Z26" s="688">
        <v>40.200000000000003</v>
      </c>
      <c r="AA26" s="688"/>
      <c r="AB26" s="688"/>
      <c r="AC26" s="688"/>
      <c r="AD26" s="689">
        <v>5220585</v>
      </c>
      <c r="AE26" s="689"/>
      <c r="AF26" s="689"/>
      <c r="AG26" s="689"/>
      <c r="AH26" s="689"/>
      <c r="AI26" s="689"/>
      <c r="AJ26" s="689"/>
      <c r="AK26" s="689"/>
      <c r="AL26" s="690">
        <v>99.8</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174</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645374</v>
      </c>
      <c r="CS26" s="686"/>
      <c r="CT26" s="686"/>
      <c r="CU26" s="686"/>
      <c r="CV26" s="686"/>
      <c r="CW26" s="686"/>
      <c r="CX26" s="686"/>
      <c r="CY26" s="687"/>
      <c r="CZ26" s="690">
        <v>5</v>
      </c>
      <c r="DA26" s="721"/>
      <c r="DB26" s="721"/>
      <c r="DC26" s="724"/>
      <c r="DD26" s="694">
        <v>578110</v>
      </c>
      <c r="DE26" s="686"/>
      <c r="DF26" s="686"/>
      <c r="DG26" s="686"/>
      <c r="DH26" s="686"/>
      <c r="DI26" s="686"/>
      <c r="DJ26" s="686"/>
      <c r="DK26" s="687"/>
      <c r="DL26" s="694" t="s">
        <v>234</v>
      </c>
      <c r="DM26" s="686"/>
      <c r="DN26" s="686"/>
      <c r="DO26" s="686"/>
      <c r="DP26" s="686"/>
      <c r="DQ26" s="686"/>
      <c r="DR26" s="686"/>
      <c r="DS26" s="686"/>
      <c r="DT26" s="686"/>
      <c r="DU26" s="686"/>
      <c r="DV26" s="687"/>
      <c r="DW26" s="690" t="s">
        <v>174</v>
      </c>
      <c r="DX26" s="721"/>
      <c r="DY26" s="721"/>
      <c r="DZ26" s="721"/>
      <c r="EA26" s="721"/>
      <c r="EB26" s="721"/>
      <c r="EC26" s="722"/>
    </row>
    <row r="27" spans="2:133" ht="11.25" customHeight="1" x14ac:dyDescent="0.15">
      <c r="B27" s="682" t="s">
        <v>296</v>
      </c>
      <c r="C27" s="683"/>
      <c r="D27" s="683"/>
      <c r="E27" s="683"/>
      <c r="F27" s="683"/>
      <c r="G27" s="683"/>
      <c r="H27" s="683"/>
      <c r="I27" s="683"/>
      <c r="J27" s="683"/>
      <c r="K27" s="683"/>
      <c r="L27" s="683"/>
      <c r="M27" s="683"/>
      <c r="N27" s="683"/>
      <c r="O27" s="683"/>
      <c r="P27" s="683"/>
      <c r="Q27" s="684"/>
      <c r="R27" s="685">
        <v>2089</v>
      </c>
      <c r="S27" s="686"/>
      <c r="T27" s="686"/>
      <c r="U27" s="686"/>
      <c r="V27" s="686"/>
      <c r="W27" s="686"/>
      <c r="X27" s="686"/>
      <c r="Y27" s="687"/>
      <c r="Z27" s="688">
        <v>0</v>
      </c>
      <c r="AA27" s="688"/>
      <c r="AB27" s="688"/>
      <c r="AC27" s="688"/>
      <c r="AD27" s="689">
        <v>2089</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2418474</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2184477</v>
      </c>
      <c r="CS27" s="719"/>
      <c r="CT27" s="719"/>
      <c r="CU27" s="719"/>
      <c r="CV27" s="719"/>
      <c r="CW27" s="719"/>
      <c r="CX27" s="719"/>
      <c r="CY27" s="720"/>
      <c r="CZ27" s="690">
        <v>16.899999999999999</v>
      </c>
      <c r="DA27" s="721"/>
      <c r="DB27" s="721"/>
      <c r="DC27" s="724"/>
      <c r="DD27" s="694">
        <v>596021</v>
      </c>
      <c r="DE27" s="719"/>
      <c r="DF27" s="719"/>
      <c r="DG27" s="719"/>
      <c r="DH27" s="719"/>
      <c r="DI27" s="719"/>
      <c r="DJ27" s="719"/>
      <c r="DK27" s="720"/>
      <c r="DL27" s="694">
        <v>585271</v>
      </c>
      <c r="DM27" s="719"/>
      <c r="DN27" s="719"/>
      <c r="DO27" s="719"/>
      <c r="DP27" s="719"/>
      <c r="DQ27" s="719"/>
      <c r="DR27" s="719"/>
      <c r="DS27" s="719"/>
      <c r="DT27" s="719"/>
      <c r="DU27" s="719"/>
      <c r="DV27" s="720"/>
      <c r="DW27" s="690">
        <v>10.7</v>
      </c>
      <c r="DX27" s="721"/>
      <c r="DY27" s="721"/>
      <c r="DZ27" s="721"/>
      <c r="EA27" s="721"/>
      <c r="EB27" s="721"/>
      <c r="EC27" s="722"/>
    </row>
    <row r="28" spans="2:133" ht="11.25" customHeight="1" x14ac:dyDescent="0.15">
      <c r="B28" s="682" t="s">
        <v>299</v>
      </c>
      <c r="C28" s="683"/>
      <c r="D28" s="683"/>
      <c r="E28" s="683"/>
      <c r="F28" s="683"/>
      <c r="G28" s="683"/>
      <c r="H28" s="683"/>
      <c r="I28" s="683"/>
      <c r="J28" s="683"/>
      <c r="K28" s="683"/>
      <c r="L28" s="683"/>
      <c r="M28" s="683"/>
      <c r="N28" s="683"/>
      <c r="O28" s="683"/>
      <c r="P28" s="683"/>
      <c r="Q28" s="684"/>
      <c r="R28" s="685">
        <v>44657</v>
      </c>
      <c r="S28" s="686"/>
      <c r="T28" s="686"/>
      <c r="U28" s="686"/>
      <c r="V28" s="686"/>
      <c r="W28" s="686"/>
      <c r="X28" s="686"/>
      <c r="Y28" s="687"/>
      <c r="Z28" s="688">
        <v>0.3</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600670</v>
      </c>
      <c r="CS28" s="686"/>
      <c r="CT28" s="686"/>
      <c r="CU28" s="686"/>
      <c r="CV28" s="686"/>
      <c r="CW28" s="686"/>
      <c r="CX28" s="686"/>
      <c r="CY28" s="687"/>
      <c r="CZ28" s="690">
        <v>4.5999999999999996</v>
      </c>
      <c r="DA28" s="721"/>
      <c r="DB28" s="721"/>
      <c r="DC28" s="724"/>
      <c r="DD28" s="694">
        <v>600670</v>
      </c>
      <c r="DE28" s="686"/>
      <c r="DF28" s="686"/>
      <c r="DG28" s="686"/>
      <c r="DH28" s="686"/>
      <c r="DI28" s="686"/>
      <c r="DJ28" s="686"/>
      <c r="DK28" s="687"/>
      <c r="DL28" s="694">
        <v>600670</v>
      </c>
      <c r="DM28" s="686"/>
      <c r="DN28" s="686"/>
      <c r="DO28" s="686"/>
      <c r="DP28" s="686"/>
      <c r="DQ28" s="686"/>
      <c r="DR28" s="686"/>
      <c r="DS28" s="686"/>
      <c r="DT28" s="686"/>
      <c r="DU28" s="686"/>
      <c r="DV28" s="687"/>
      <c r="DW28" s="690">
        <v>10.9</v>
      </c>
      <c r="DX28" s="721"/>
      <c r="DY28" s="721"/>
      <c r="DZ28" s="721"/>
      <c r="EA28" s="721"/>
      <c r="EB28" s="721"/>
      <c r="EC28" s="722"/>
    </row>
    <row r="29" spans="2:133" ht="11.25" customHeight="1" x14ac:dyDescent="0.15">
      <c r="B29" s="682" t="s">
        <v>301</v>
      </c>
      <c r="C29" s="683"/>
      <c r="D29" s="683"/>
      <c r="E29" s="683"/>
      <c r="F29" s="683"/>
      <c r="G29" s="683"/>
      <c r="H29" s="683"/>
      <c r="I29" s="683"/>
      <c r="J29" s="683"/>
      <c r="K29" s="683"/>
      <c r="L29" s="683"/>
      <c r="M29" s="683"/>
      <c r="N29" s="683"/>
      <c r="O29" s="683"/>
      <c r="P29" s="683"/>
      <c r="Q29" s="684"/>
      <c r="R29" s="685">
        <v>58102</v>
      </c>
      <c r="S29" s="686"/>
      <c r="T29" s="686"/>
      <c r="U29" s="686"/>
      <c r="V29" s="686"/>
      <c r="W29" s="686"/>
      <c r="X29" s="686"/>
      <c r="Y29" s="687"/>
      <c r="Z29" s="688">
        <v>0.4</v>
      </c>
      <c r="AA29" s="688"/>
      <c r="AB29" s="688"/>
      <c r="AC29" s="688"/>
      <c r="AD29" s="689">
        <v>1714</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600670</v>
      </c>
      <c r="CS29" s="719"/>
      <c r="CT29" s="719"/>
      <c r="CU29" s="719"/>
      <c r="CV29" s="719"/>
      <c r="CW29" s="719"/>
      <c r="CX29" s="719"/>
      <c r="CY29" s="720"/>
      <c r="CZ29" s="690">
        <v>4.5999999999999996</v>
      </c>
      <c r="DA29" s="721"/>
      <c r="DB29" s="721"/>
      <c r="DC29" s="724"/>
      <c r="DD29" s="694">
        <v>600670</v>
      </c>
      <c r="DE29" s="719"/>
      <c r="DF29" s="719"/>
      <c r="DG29" s="719"/>
      <c r="DH29" s="719"/>
      <c r="DI29" s="719"/>
      <c r="DJ29" s="719"/>
      <c r="DK29" s="720"/>
      <c r="DL29" s="694">
        <v>600670</v>
      </c>
      <c r="DM29" s="719"/>
      <c r="DN29" s="719"/>
      <c r="DO29" s="719"/>
      <c r="DP29" s="719"/>
      <c r="DQ29" s="719"/>
      <c r="DR29" s="719"/>
      <c r="DS29" s="719"/>
      <c r="DT29" s="719"/>
      <c r="DU29" s="719"/>
      <c r="DV29" s="720"/>
      <c r="DW29" s="690">
        <v>10.9</v>
      </c>
      <c r="DX29" s="721"/>
      <c r="DY29" s="721"/>
      <c r="DZ29" s="721"/>
      <c r="EA29" s="721"/>
      <c r="EB29" s="721"/>
      <c r="EC29" s="722"/>
    </row>
    <row r="30" spans="2:133" ht="11.25" customHeight="1" x14ac:dyDescent="0.15">
      <c r="B30" s="682" t="s">
        <v>304</v>
      </c>
      <c r="C30" s="683"/>
      <c r="D30" s="683"/>
      <c r="E30" s="683"/>
      <c r="F30" s="683"/>
      <c r="G30" s="683"/>
      <c r="H30" s="683"/>
      <c r="I30" s="683"/>
      <c r="J30" s="683"/>
      <c r="K30" s="683"/>
      <c r="L30" s="683"/>
      <c r="M30" s="683"/>
      <c r="N30" s="683"/>
      <c r="O30" s="683"/>
      <c r="P30" s="683"/>
      <c r="Q30" s="684"/>
      <c r="R30" s="685">
        <v>12101</v>
      </c>
      <c r="S30" s="686"/>
      <c r="T30" s="686"/>
      <c r="U30" s="686"/>
      <c r="V30" s="686"/>
      <c r="W30" s="686"/>
      <c r="X30" s="686"/>
      <c r="Y30" s="687"/>
      <c r="Z30" s="688">
        <v>0.1</v>
      </c>
      <c r="AA30" s="688"/>
      <c r="AB30" s="688"/>
      <c r="AC30" s="688"/>
      <c r="AD30" s="689" t="s">
        <v>174</v>
      </c>
      <c r="AE30" s="689"/>
      <c r="AF30" s="689"/>
      <c r="AG30" s="689"/>
      <c r="AH30" s="689"/>
      <c r="AI30" s="689"/>
      <c r="AJ30" s="689"/>
      <c r="AK30" s="689"/>
      <c r="AL30" s="690" t="s">
        <v>174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566733</v>
      </c>
      <c r="CS30" s="686"/>
      <c r="CT30" s="686"/>
      <c r="CU30" s="686"/>
      <c r="CV30" s="686"/>
      <c r="CW30" s="686"/>
      <c r="CX30" s="686"/>
      <c r="CY30" s="687"/>
      <c r="CZ30" s="690">
        <v>4.4000000000000004</v>
      </c>
      <c r="DA30" s="721"/>
      <c r="DB30" s="721"/>
      <c r="DC30" s="724"/>
      <c r="DD30" s="694">
        <v>566733</v>
      </c>
      <c r="DE30" s="686"/>
      <c r="DF30" s="686"/>
      <c r="DG30" s="686"/>
      <c r="DH30" s="686"/>
      <c r="DI30" s="686"/>
      <c r="DJ30" s="686"/>
      <c r="DK30" s="687"/>
      <c r="DL30" s="694">
        <v>566733</v>
      </c>
      <c r="DM30" s="686"/>
      <c r="DN30" s="686"/>
      <c r="DO30" s="686"/>
      <c r="DP30" s="686"/>
      <c r="DQ30" s="686"/>
      <c r="DR30" s="686"/>
      <c r="DS30" s="686"/>
      <c r="DT30" s="686"/>
      <c r="DU30" s="686"/>
      <c r="DV30" s="687"/>
      <c r="DW30" s="690">
        <v>10.3</v>
      </c>
      <c r="DX30" s="721"/>
      <c r="DY30" s="721"/>
      <c r="DZ30" s="721"/>
      <c r="EA30" s="721"/>
      <c r="EB30" s="721"/>
      <c r="EC30" s="722"/>
    </row>
    <row r="31" spans="2:133" ht="11.25" customHeight="1" x14ac:dyDescent="0.15">
      <c r="B31" s="682" t="s">
        <v>308</v>
      </c>
      <c r="C31" s="683"/>
      <c r="D31" s="683"/>
      <c r="E31" s="683"/>
      <c r="F31" s="683"/>
      <c r="G31" s="683"/>
      <c r="H31" s="683"/>
      <c r="I31" s="683"/>
      <c r="J31" s="683"/>
      <c r="K31" s="683"/>
      <c r="L31" s="683"/>
      <c r="M31" s="683"/>
      <c r="N31" s="683"/>
      <c r="O31" s="683"/>
      <c r="P31" s="683"/>
      <c r="Q31" s="684"/>
      <c r="R31" s="685">
        <v>4840853</v>
      </c>
      <c r="S31" s="686"/>
      <c r="T31" s="686"/>
      <c r="U31" s="686"/>
      <c r="V31" s="686"/>
      <c r="W31" s="686"/>
      <c r="X31" s="686"/>
      <c r="Y31" s="687"/>
      <c r="Z31" s="688">
        <v>36.4</v>
      </c>
      <c r="AA31" s="688"/>
      <c r="AB31" s="688"/>
      <c r="AC31" s="688"/>
      <c r="AD31" s="689" t="s">
        <v>174</v>
      </c>
      <c r="AE31" s="689"/>
      <c r="AF31" s="689"/>
      <c r="AG31" s="689"/>
      <c r="AH31" s="689"/>
      <c r="AI31" s="689"/>
      <c r="AJ31" s="689"/>
      <c r="AK31" s="689"/>
      <c r="AL31" s="690" t="s">
        <v>174</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41">
        <v>98.1</v>
      </c>
      <c r="BH31" s="737"/>
      <c r="BI31" s="737"/>
      <c r="BJ31" s="737"/>
      <c r="BK31" s="737"/>
      <c r="BL31" s="737"/>
      <c r="BM31" s="680">
        <v>95.6</v>
      </c>
      <c r="BN31" s="737"/>
      <c r="BO31" s="737"/>
      <c r="BP31" s="737"/>
      <c r="BQ31" s="738"/>
      <c r="BR31" s="741">
        <v>98.8</v>
      </c>
      <c r="BS31" s="737"/>
      <c r="BT31" s="737"/>
      <c r="BU31" s="737"/>
      <c r="BV31" s="737"/>
      <c r="BW31" s="737"/>
      <c r="BX31" s="680">
        <v>96</v>
      </c>
      <c r="BY31" s="737"/>
      <c r="BZ31" s="737"/>
      <c r="CA31" s="737"/>
      <c r="CB31" s="738"/>
      <c r="CD31" s="733"/>
      <c r="CE31" s="734"/>
      <c r="CF31" s="700" t="s">
        <v>311</v>
      </c>
      <c r="CG31" s="701"/>
      <c r="CH31" s="701"/>
      <c r="CI31" s="701"/>
      <c r="CJ31" s="701"/>
      <c r="CK31" s="701"/>
      <c r="CL31" s="701"/>
      <c r="CM31" s="701"/>
      <c r="CN31" s="701"/>
      <c r="CO31" s="701"/>
      <c r="CP31" s="701"/>
      <c r="CQ31" s="702"/>
      <c r="CR31" s="685">
        <v>33937</v>
      </c>
      <c r="CS31" s="719"/>
      <c r="CT31" s="719"/>
      <c r="CU31" s="719"/>
      <c r="CV31" s="719"/>
      <c r="CW31" s="719"/>
      <c r="CX31" s="719"/>
      <c r="CY31" s="720"/>
      <c r="CZ31" s="690">
        <v>0.3</v>
      </c>
      <c r="DA31" s="721"/>
      <c r="DB31" s="721"/>
      <c r="DC31" s="724"/>
      <c r="DD31" s="694">
        <v>33937</v>
      </c>
      <c r="DE31" s="719"/>
      <c r="DF31" s="719"/>
      <c r="DG31" s="719"/>
      <c r="DH31" s="719"/>
      <c r="DI31" s="719"/>
      <c r="DJ31" s="719"/>
      <c r="DK31" s="720"/>
      <c r="DL31" s="694">
        <v>33937</v>
      </c>
      <c r="DM31" s="719"/>
      <c r="DN31" s="719"/>
      <c r="DO31" s="719"/>
      <c r="DP31" s="719"/>
      <c r="DQ31" s="719"/>
      <c r="DR31" s="719"/>
      <c r="DS31" s="719"/>
      <c r="DT31" s="719"/>
      <c r="DU31" s="719"/>
      <c r="DV31" s="720"/>
      <c r="DW31" s="690">
        <v>0.6</v>
      </c>
      <c r="DX31" s="721"/>
      <c r="DY31" s="721"/>
      <c r="DZ31" s="721"/>
      <c r="EA31" s="721"/>
      <c r="EB31" s="721"/>
      <c r="EC31" s="722"/>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174</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174</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v>
      </c>
      <c r="BH32" s="719"/>
      <c r="BI32" s="719"/>
      <c r="BJ32" s="719"/>
      <c r="BK32" s="719"/>
      <c r="BL32" s="719"/>
      <c r="BM32" s="691">
        <v>96.4</v>
      </c>
      <c r="BN32" s="739"/>
      <c r="BO32" s="739"/>
      <c r="BP32" s="739"/>
      <c r="BQ32" s="740"/>
      <c r="BR32" s="751">
        <v>99</v>
      </c>
      <c r="BS32" s="719"/>
      <c r="BT32" s="719"/>
      <c r="BU32" s="719"/>
      <c r="BV32" s="719"/>
      <c r="BW32" s="719"/>
      <c r="BX32" s="691">
        <v>96.2</v>
      </c>
      <c r="BY32" s="739"/>
      <c r="BZ32" s="739"/>
      <c r="CA32" s="739"/>
      <c r="CB32" s="740"/>
      <c r="CD32" s="735"/>
      <c r="CE32" s="736"/>
      <c r="CF32" s="700" t="s">
        <v>315</v>
      </c>
      <c r="CG32" s="701"/>
      <c r="CH32" s="701"/>
      <c r="CI32" s="701"/>
      <c r="CJ32" s="701"/>
      <c r="CK32" s="701"/>
      <c r="CL32" s="701"/>
      <c r="CM32" s="701"/>
      <c r="CN32" s="701"/>
      <c r="CO32" s="701"/>
      <c r="CP32" s="701"/>
      <c r="CQ32" s="702"/>
      <c r="CR32" s="685" t="s">
        <v>174</v>
      </c>
      <c r="CS32" s="686"/>
      <c r="CT32" s="686"/>
      <c r="CU32" s="686"/>
      <c r="CV32" s="686"/>
      <c r="CW32" s="686"/>
      <c r="CX32" s="686"/>
      <c r="CY32" s="687"/>
      <c r="CZ32" s="690" t="s">
        <v>234</v>
      </c>
      <c r="DA32" s="721"/>
      <c r="DB32" s="721"/>
      <c r="DC32" s="724"/>
      <c r="DD32" s="694" t="s">
        <v>234</v>
      </c>
      <c r="DE32" s="686"/>
      <c r="DF32" s="686"/>
      <c r="DG32" s="686"/>
      <c r="DH32" s="686"/>
      <c r="DI32" s="686"/>
      <c r="DJ32" s="686"/>
      <c r="DK32" s="687"/>
      <c r="DL32" s="694" t="s">
        <v>174</v>
      </c>
      <c r="DM32" s="686"/>
      <c r="DN32" s="686"/>
      <c r="DO32" s="686"/>
      <c r="DP32" s="686"/>
      <c r="DQ32" s="686"/>
      <c r="DR32" s="686"/>
      <c r="DS32" s="686"/>
      <c r="DT32" s="686"/>
      <c r="DU32" s="686"/>
      <c r="DV32" s="687"/>
      <c r="DW32" s="690" t="s">
        <v>174</v>
      </c>
      <c r="DX32" s="721"/>
      <c r="DY32" s="721"/>
      <c r="DZ32" s="721"/>
      <c r="EA32" s="721"/>
      <c r="EB32" s="721"/>
      <c r="EC32" s="722"/>
    </row>
    <row r="33" spans="2:133" ht="11.25" customHeight="1" x14ac:dyDescent="0.15">
      <c r="B33" s="682" t="s">
        <v>316</v>
      </c>
      <c r="C33" s="683"/>
      <c r="D33" s="683"/>
      <c r="E33" s="683"/>
      <c r="F33" s="683"/>
      <c r="G33" s="683"/>
      <c r="H33" s="683"/>
      <c r="I33" s="683"/>
      <c r="J33" s="683"/>
      <c r="K33" s="683"/>
      <c r="L33" s="683"/>
      <c r="M33" s="683"/>
      <c r="N33" s="683"/>
      <c r="O33" s="683"/>
      <c r="P33" s="683"/>
      <c r="Q33" s="684"/>
      <c r="R33" s="685">
        <v>727978</v>
      </c>
      <c r="S33" s="686"/>
      <c r="T33" s="686"/>
      <c r="U33" s="686"/>
      <c r="V33" s="686"/>
      <c r="W33" s="686"/>
      <c r="X33" s="686"/>
      <c r="Y33" s="687"/>
      <c r="Z33" s="688">
        <v>5.5</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96.8</v>
      </c>
      <c r="BH33" s="756"/>
      <c r="BI33" s="756"/>
      <c r="BJ33" s="756"/>
      <c r="BK33" s="756"/>
      <c r="BL33" s="756"/>
      <c r="BM33" s="757">
        <v>94.2</v>
      </c>
      <c r="BN33" s="756"/>
      <c r="BO33" s="756"/>
      <c r="BP33" s="756"/>
      <c r="BQ33" s="758"/>
      <c r="BR33" s="755">
        <v>98.5</v>
      </c>
      <c r="BS33" s="756"/>
      <c r="BT33" s="756"/>
      <c r="BU33" s="756"/>
      <c r="BV33" s="756"/>
      <c r="BW33" s="756"/>
      <c r="BX33" s="757">
        <v>95.4</v>
      </c>
      <c r="BY33" s="756"/>
      <c r="BZ33" s="756"/>
      <c r="CA33" s="756"/>
      <c r="CB33" s="758"/>
      <c r="CD33" s="700" t="s">
        <v>318</v>
      </c>
      <c r="CE33" s="701"/>
      <c r="CF33" s="701"/>
      <c r="CG33" s="701"/>
      <c r="CH33" s="701"/>
      <c r="CI33" s="701"/>
      <c r="CJ33" s="701"/>
      <c r="CK33" s="701"/>
      <c r="CL33" s="701"/>
      <c r="CM33" s="701"/>
      <c r="CN33" s="701"/>
      <c r="CO33" s="701"/>
      <c r="CP33" s="701"/>
      <c r="CQ33" s="702"/>
      <c r="CR33" s="685">
        <v>6601356</v>
      </c>
      <c r="CS33" s="719"/>
      <c r="CT33" s="719"/>
      <c r="CU33" s="719"/>
      <c r="CV33" s="719"/>
      <c r="CW33" s="719"/>
      <c r="CX33" s="719"/>
      <c r="CY33" s="720"/>
      <c r="CZ33" s="690">
        <v>51</v>
      </c>
      <c r="DA33" s="721"/>
      <c r="DB33" s="721"/>
      <c r="DC33" s="724"/>
      <c r="DD33" s="694">
        <v>3510245</v>
      </c>
      <c r="DE33" s="719"/>
      <c r="DF33" s="719"/>
      <c r="DG33" s="719"/>
      <c r="DH33" s="719"/>
      <c r="DI33" s="719"/>
      <c r="DJ33" s="719"/>
      <c r="DK33" s="720"/>
      <c r="DL33" s="694">
        <v>2777813</v>
      </c>
      <c r="DM33" s="719"/>
      <c r="DN33" s="719"/>
      <c r="DO33" s="719"/>
      <c r="DP33" s="719"/>
      <c r="DQ33" s="719"/>
      <c r="DR33" s="719"/>
      <c r="DS33" s="719"/>
      <c r="DT33" s="719"/>
      <c r="DU33" s="719"/>
      <c r="DV33" s="720"/>
      <c r="DW33" s="690">
        <v>50.6</v>
      </c>
      <c r="DX33" s="721"/>
      <c r="DY33" s="721"/>
      <c r="DZ33" s="721"/>
      <c r="EA33" s="721"/>
      <c r="EB33" s="721"/>
      <c r="EC33" s="722"/>
    </row>
    <row r="34" spans="2:133" ht="11.25" customHeight="1" x14ac:dyDescent="0.15">
      <c r="B34" s="682" t="s">
        <v>319</v>
      </c>
      <c r="C34" s="683"/>
      <c r="D34" s="683"/>
      <c r="E34" s="683"/>
      <c r="F34" s="683"/>
      <c r="G34" s="683"/>
      <c r="H34" s="683"/>
      <c r="I34" s="683"/>
      <c r="J34" s="683"/>
      <c r="K34" s="683"/>
      <c r="L34" s="683"/>
      <c r="M34" s="683"/>
      <c r="N34" s="683"/>
      <c r="O34" s="683"/>
      <c r="P34" s="683"/>
      <c r="Q34" s="684"/>
      <c r="R34" s="685">
        <v>67403</v>
      </c>
      <c r="S34" s="686"/>
      <c r="T34" s="686"/>
      <c r="U34" s="686"/>
      <c r="V34" s="686"/>
      <c r="W34" s="686"/>
      <c r="X34" s="686"/>
      <c r="Y34" s="687"/>
      <c r="Z34" s="688">
        <v>0.5</v>
      </c>
      <c r="AA34" s="688"/>
      <c r="AB34" s="688"/>
      <c r="AC34" s="688"/>
      <c r="AD34" s="689">
        <v>1606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1516298</v>
      </c>
      <c r="CS34" s="686"/>
      <c r="CT34" s="686"/>
      <c r="CU34" s="686"/>
      <c r="CV34" s="686"/>
      <c r="CW34" s="686"/>
      <c r="CX34" s="686"/>
      <c r="CY34" s="687"/>
      <c r="CZ34" s="690">
        <v>11.7</v>
      </c>
      <c r="DA34" s="721"/>
      <c r="DB34" s="721"/>
      <c r="DC34" s="724"/>
      <c r="DD34" s="694">
        <v>1211284</v>
      </c>
      <c r="DE34" s="686"/>
      <c r="DF34" s="686"/>
      <c r="DG34" s="686"/>
      <c r="DH34" s="686"/>
      <c r="DI34" s="686"/>
      <c r="DJ34" s="686"/>
      <c r="DK34" s="687"/>
      <c r="DL34" s="694">
        <v>992680</v>
      </c>
      <c r="DM34" s="686"/>
      <c r="DN34" s="686"/>
      <c r="DO34" s="686"/>
      <c r="DP34" s="686"/>
      <c r="DQ34" s="686"/>
      <c r="DR34" s="686"/>
      <c r="DS34" s="686"/>
      <c r="DT34" s="686"/>
      <c r="DU34" s="686"/>
      <c r="DV34" s="687"/>
      <c r="DW34" s="690">
        <v>18.100000000000001</v>
      </c>
      <c r="DX34" s="721"/>
      <c r="DY34" s="721"/>
      <c r="DZ34" s="721"/>
      <c r="EA34" s="721"/>
      <c r="EB34" s="721"/>
      <c r="EC34" s="722"/>
    </row>
    <row r="35" spans="2:133" ht="11.25" customHeight="1" x14ac:dyDescent="0.15">
      <c r="B35" s="682" t="s">
        <v>321</v>
      </c>
      <c r="C35" s="683"/>
      <c r="D35" s="683"/>
      <c r="E35" s="683"/>
      <c r="F35" s="683"/>
      <c r="G35" s="683"/>
      <c r="H35" s="683"/>
      <c r="I35" s="683"/>
      <c r="J35" s="683"/>
      <c r="K35" s="683"/>
      <c r="L35" s="683"/>
      <c r="M35" s="683"/>
      <c r="N35" s="683"/>
      <c r="O35" s="683"/>
      <c r="P35" s="683"/>
      <c r="Q35" s="684"/>
      <c r="R35" s="685">
        <v>56188</v>
      </c>
      <c r="S35" s="686"/>
      <c r="T35" s="686"/>
      <c r="U35" s="686"/>
      <c r="V35" s="686"/>
      <c r="W35" s="686"/>
      <c r="X35" s="686"/>
      <c r="Y35" s="687"/>
      <c r="Z35" s="688">
        <v>0.4</v>
      </c>
      <c r="AA35" s="688"/>
      <c r="AB35" s="688"/>
      <c r="AC35" s="688"/>
      <c r="AD35" s="689" t="s">
        <v>174</v>
      </c>
      <c r="AE35" s="689"/>
      <c r="AF35" s="689"/>
      <c r="AG35" s="689"/>
      <c r="AH35" s="689"/>
      <c r="AI35" s="689"/>
      <c r="AJ35" s="689"/>
      <c r="AK35" s="689"/>
      <c r="AL35" s="690" t="s">
        <v>174</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14680</v>
      </c>
      <c r="CS35" s="719"/>
      <c r="CT35" s="719"/>
      <c r="CU35" s="719"/>
      <c r="CV35" s="719"/>
      <c r="CW35" s="719"/>
      <c r="CX35" s="719"/>
      <c r="CY35" s="720"/>
      <c r="CZ35" s="690">
        <v>0.1</v>
      </c>
      <c r="DA35" s="721"/>
      <c r="DB35" s="721"/>
      <c r="DC35" s="724"/>
      <c r="DD35" s="694">
        <v>13367</v>
      </c>
      <c r="DE35" s="719"/>
      <c r="DF35" s="719"/>
      <c r="DG35" s="719"/>
      <c r="DH35" s="719"/>
      <c r="DI35" s="719"/>
      <c r="DJ35" s="719"/>
      <c r="DK35" s="720"/>
      <c r="DL35" s="694">
        <v>13367</v>
      </c>
      <c r="DM35" s="719"/>
      <c r="DN35" s="719"/>
      <c r="DO35" s="719"/>
      <c r="DP35" s="719"/>
      <c r="DQ35" s="719"/>
      <c r="DR35" s="719"/>
      <c r="DS35" s="719"/>
      <c r="DT35" s="719"/>
      <c r="DU35" s="719"/>
      <c r="DV35" s="720"/>
      <c r="DW35" s="690">
        <v>0.2</v>
      </c>
      <c r="DX35" s="721"/>
      <c r="DY35" s="721"/>
      <c r="DZ35" s="721"/>
      <c r="EA35" s="721"/>
      <c r="EB35" s="721"/>
      <c r="EC35" s="722"/>
    </row>
    <row r="36" spans="2:133" ht="11.25" customHeight="1" x14ac:dyDescent="0.15">
      <c r="B36" s="682" t="s">
        <v>325</v>
      </c>
      <c r="C36" s="683"/>
      <c r="D36" s="683"/>
      <c r="E36" s="683"/>
      <c r="F36" s="683"/>
      <c r="G36" s="683"/>
      <c r="H36" s="683"/>
      <c r="I36" s="683"/>
      <c r="J36" s="683"/>
      <c r="K36" s="683"/>
      <c r="L36" s="683"/>
      <c r="M36" s="683"/>
      <c r="N36" s="683"/>
      <c r="O36" s="683"/>
      <c r="P36" s="683"/>
      <c r="Q36" s="684"/>
      <c r="R36" s="685">
        <v>83958</v>
      </c>
      <c r="S36" s="686"/>
      <c r="T36" s="686"/>
      <c r="U36" s="686"/>
      <c r="V36" s="686"/>
      <c r="W36" s="686"/>
      <c r="X36" s="686"/>
      <c r="Y36" s="687"/>
      <c r="Z36" s="688">
        <v>0.6</v>
      </c>
      <c r="AA36" s="688"/>
      <c r="AB36" s="688"/>
      <c r="AC36" s="688"/>
      <c r="AD36" s="689" t="s">
        <v>234</v>
      </c>
      <c r="AE36" s="689"/>
      <c r="AF36" s="689"/>
      <c r="AG36" s="689"/>
      <c r="AH36" s="689"/>
      <c r="AI36" s="689"/>
      <c r="AJ36" s="689"/>
      <c r="AK36" s="689"/>
      <c r="AL36" s="690" t="s">
        <v>234</v>
      </c>
      <c r="AM36" s="691"/>
      <c r="AN36" s="691"/>
      <c r="AO36" s="692"/>
      <c r="AP36" s="235"/>
      <c r="AQ36" s="759" t="s">
        <v>326</v>
      </c>
      <c r="AR36" s="760"/>
      <c r="AS36" s="760"/>
      <c r="AT36" s="760"/>
      <c r="AU36" s="760"/>
      <c r="AV36" s="760"/>
      <c r="AW36" s="760"/>
      <c r="AX36" s="760"/>
      <c r="AY36" s="761"/>
      <c r="AZ36" s="674">
        <v>1309030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52715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3454351</v>
      </c>
      <c r="CS36" s="686"/>
      <c r="CT36" s="686"/>
      <c r="CU36" s="686"/>
      <c r="CV36" s="686"/>
      <c r="CW36" s="686"/>
      <c r="CX36" s="686"/>
      <c r="CY36" s="687"/>
      <c r="CZ36" s="690">
        <v>26.7</v>
      </c>
      <c r="DA36" s="721"/>
      <c r="DB36" s="721"/>
      <c r="DC36" s="724"/>
      <c r="DD36" s="694">
        <v>983903</v>
      </c>
      <c r="DE36" s="686"/>
      <c r="DF36" s="686"/>
      <c r="DG36" s="686"/>
      <c r="DH36" s="686"/>
      <c r="DI36" s="686"/>
      <c r="DJ36" s="686"/>
      <c r="DK36" s="687"/>
      <c r="DL36" s="694">
        <v>685416</v>
      </c>
      <c r="DM36" s="686"/>
      <c r="DN36" s="686"/>
      <c r="DO36" s="686"/>
      <c r="DP36" s="686"/>
      <c r="DQ36" s="686"/>
      <c r="DR36" s="686"/>
      <c r="DS36" s="686"/>
      <c r="DT36" s="686"/>
      <c r="DU36" s="686"/>
      <c r="DV36" s="687"/>
      <c r="DW36" s="690">
        <v>12.5</v>
      </c>
      <c r="DX36" s="721"/>
      <c r="DY36" s="721"/>
      <c r="DZ36" s="721"/>
      <c r="EA36" s="721"/>
      <c r="EB36" s="721"/>
      <c r="EC36" s="722"/>
    </row>
    <row r="37" spans="2:133" ht="11.25" customHeight="1" x14ac:dyDescent="0.15">
      <c r="B37" s="682" t="s">
        <v>329</v>
      </c>
      <c r="C37" s="683"/>
      <c r="D37" s="683"/>
      <c r="E37" s="683"/>
      <c r="F37" s="683"/>
      <c r="G37" s="683"/>
      <c r="H37" s="683"/>
      <c r="I37" s="683"/>
      <c r="J37" s="683"/>
      <c r="K37" s="683"/>
      <c r="L37" s="683"/>
      <c r="M37" s="683"/>
      <c r="N37" s="683"/>
      <c r="O37" s="683"/>
      <c r="P37" s="683"/>
      <c r="Q37" s="684"/>
      <c r="R37" s="685">
        <v>285220</v>
      </c>
      <c r="S37" s="686"/>
      <c r="T37" s="686"/>
      <c r="U37" s="686"/>
      <c r="V37" s="686"/>
      <c r="W37" s="686"/>
      <c r="X37" s="686"/>
      <c r="Y37" s="687"/>
      <c r="Z37" s="688">
        <v>2.1</v>
      </c>
      <c r="AA37" s="688"/>
      <c r="AB37" s="688"/>
      <c r="AC37" s="688"/>
      <c r="AD37" s="689" t="s">
        <v>174</v>
      </c>
      <c r="AE37" s="689"/>
      <c r="AF37" s="689"/>
      <c r="AG37" s="689"/>
      <c r="AH37" s="689"/>
      <c r="AI37" s="689"/>
      <c r="AJ37" s="689"/>
      <c r="AK37" s="689"/>
      <c r="AL37" s="690" t="s">
        <v>174</v>
      </c>
      <c r="AM37" s="691"/>
      <c r="AN37" s="691"/>
      <c r="AO37" s="692"/>
      <c r="AQ37" s="763" t="s">
        <v>330</v>
      </c>
      <c r="AR37" s="764"/>
      <c r="AS37" s="764"/>
      <c r="AT37" s="764"/>
      <c r="AU37" s="764"/>
      <c r="AV37" s="764"/>
      <c r="AW37" s="764"/>
      <c r="AX37" s="764"/>
      <c r="AY37" s="765"/>
      <c r="AZ37" s="685">
        <v>297541</v>
      </c>
      <c r="BA37" s="686"/>
      <c r="BB37" s="686"/>
      <c r="BC37" s="686"/>
      <c r="BD37" s="719"/>
      <c r="BE37" s="719"/>
      <c r="BF37" s="740"/>
      <c r="BG37" s="700" t="s">
        <v>331</v>
      </c>
      <c r="BH37" s="701"/>
      <c r="BI37" s="701"/>
      <c r="BJ37" s="701"/>
      <c r="BK37" s="701"/>
      <c r="BL37" s="701"/>
      <c r="BM37" s="701"/>
      <c r="BN37" s="701"/>
      <c r="BO37" s="701"/>
      <c r="BP37" s="701"/>
      <c r="BQ37" s="701"/>
      <c r="BR37" s="701"/>
      <c r="BS37" s="701"/>
      <c r="BT37" s="701"/>
      <c r="BU37" s="702"/>
      <c r="BV37" s="685">
        <v>42528</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210999</v>
      </c>
      <c r="CS37" s="719"/>
      <c r="CT37" s="719"/>
      <c r="CU37" s="719"/>
      <c r="CV37" s="719"/>
      <c r="CW37" s="719"/>
      <c r="CX37" s="719"/>
      <c r="CY37" s="720"/>
      <c r="CZ37" s="690">
        <v>1.6</v>
      </c>
      <c r="DA37" s="721"/>
      <c r="DB37" s="721"/>
      <c r="DC37" s="724"/>
      <c r="DD37" s="694">
        <v>208258</v>
      </c>
      <c r="DE37" s="719"/>
      <c r="DF37" s="719"/>
      <c r="DG37" s="719"/>
      <c r="DH37" s="719"/>
      <c r="DI37" s="719"/>
      <c r="DJ37" s="719"/>
      <c r="DK37" s="720"/>
      <c r="DL37" s="694">
        <v>203406</v>
      </c>
      <c r="DM37" s="719"/>
      <c r="DN37" s="719"/>
      <c r="DO37" s="719"/>
      <c r="DP37" s="719"/>
      <c r="DQ37" s="719"/>
      <c r="DR37" s="719"/>
      <c r="DS37" s="719"/>
      <c r="DT37" s="719"/>
      <c r="DU37" s="719"/>
      <c r="DV37" s="720"/>
      <c r="DW37" s="690">
        <v>3.7</v>
      </c>
      <c r="DX37" s="721"/>
      <c r="DY37" s="721"/>
      <c r="DZ37" s="721"/>
      <c r="EA37" s="721"/>
      <c r="EB37" s="721"/>
      <c r="EC37" s="722"/>
    </row>
    <row r="38" spans="2:133" ht="11.25" customHeight="1" x14ac:dyDescent="0.15">
      <c r="B38" s="682" t="s">
        <v>333</v>
      </c>
      <c r="C38" s="683"/>
      <c r="D38" s="683"/>
      <c r="E38" s="683"/>
      <c r="F38" s="683"/>
      <c r="G38" s="683"/>
      <c r="H38" s="683"/>
      <c r="I38" s="683"/>
      <c r="J38" s="683"/>
      <c r="K38" s="683"/>
      <c r="L38" s="683"/>
      <c r="M38" s="683"/>
      <c r="N38" s="683"/>
      <c r="O38" s="683"/>
      <c r="P38" s="683"/>
      <c r="Q38" s="684"/>
      <c r="R38" s="685">
        <v>300112</v>
      </c>
      <c r="S38" s="686"/>
      <c r="T38" s="686"/>
      <c r="U38" s="686"/>
      <c r="V38" s="686"/>
      <c r="W38" s="686"/>
      <c r="X38" s="686"/>
      <c r="Y38" s="687"/>
      <c r="Z38" s="688">
        <v>2.2999999999999998</v>
      </c>
      <c r="AA38" s="688"/>
      <c r="AB38" s="688"/>
      <c r="AC38" s="688"/>
      <c r="AD38" s="689">
        <v>3516</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23302</v>
      </c>
      <c r="BA38" s="686"/>
      <c r="BB38" s="686"/>
      <c r="BC38" s="686"/>
      <c r="BD38" s="719"/>
      <c r="BE38" s="719"/>
      <c r="BF38" s="740"/>
      <c r="BG38" s="700" t="s">
        <v>335</v>
      </c>
      <c r="BH38" s="701"/>
      <c r="BI38" s="701"/>
      <c r="BJ38" s="701"/>
      <c r="BK38" s="701"/>
      <c r="BL38" s="701"/>
      <c r="BM38" s="701"/>
      <c r="BN38" s="701"/>
      <c r="BO38" s="701"/>
      <c r="BP38" s="701"/>
      <c r="BQ38" s="701"/>
      <c r="BR38" s="701"/>
      <c r="BS38" s="701"/>
      <c r="BT38" s="701"/>
      <c r="BU38" s="702"/>
      <c r="BV38" s="685">
        <v>3097</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1285728</v>
      </c>
      <c r="CS38" s="686"/>
      <c r="CT38" s="686"/>
      <c r="CU38" s="686"/>
      <c r="CV38" s="686"/>
      <c r="CW38" s="686"/>
      <c r="CX38" s="686"/>
      <c r="CY38" s="687"/>
      <c r="CZ38" s="690">
        <v>9.9</v>
      </c>
      <c r="DA38" s="721"/>
      <c r="DB38" s="721"/>
      <c r="DC38" s="724"/>
      <c r="DD38" s="694">
        <v>1114630</v>
      </c>
      <c r="DE38" s="686"/>
      <c r="DF38" s="686"/>
      <c r="DG38" s="686"/>
      <c r="DH38" s="686"/>
      <c r="DI38" s="686"/>
      <c r="DJ38" s="686"/>
      <c r="DK38" s="687"/>
      <c r="DL38" s="694">
        <v>1086350</v>
      </c>
      <c r="DM38" s="686"/>
      <c r="DN38" s="686"/>
      <c r="DO38" s="686"/>
      <c r="DP38" s="686"/>
      <c r="DQ38" s="686"/>
      <c r="DR38" s="686"/>
      <c r="DS38" s="686"/>
      <c r="DT38" s="686"/>
      <c r="DU38" s="686"/>
      <c r="DV38" s="687"/>
      <c r="DW38" s="690">
        <v>19.8</v>
      </c>
      <c r="DX38" s="721"/>
      <c r="DY38" s="721"/>
      <c r="DZ38" s="721"/>
      <c r="EA38" s="721"/>
      <c r="EB38" s="721"/>
      <c r="EC38" s="722"/>
    </row>
    <row r="39" spans="2:133" ht="11.25" customHeight="1" x14ac:dyDescent="0.15">
      <c r="B39" s="682" t="s">
        <v>337</v>
      </c>
      <c r="C39" s="683"/>
      <c r="D39" s="683"/>
      <c r="E39" s="683"/>
      <c r="F39" s="683"/>
      <c r="G39" s="683"/>
      <c r="H39" s="683"/>
      <c r="I39" s="683"/>
      <c r="J39" s="683"/>
      <c r="K39" s="683"/>
      <c r="L39" s="683"/>
      <c r="M39" s="683"/>
      <c r="N39" s="683"/>
      <c r="O39" s="683"/>
      <c r="P39" s="683"/>
      <c r="Q39" s="684"/>
      <c r="R39" s="685">
        <v>1467043</v>
      </c>
      <c r="S39" s="686"/>
      <c r="T39" s="686"/>
      <c r="U39" s="686"/>
      <c r="V39" s="686"/>
      <c r="W39" s="686"/>
      <c r="X39" s="686"/>
      <c r="Y39" s="687"/>
      <c r="Z39" s="688">
        <v>11</v>
      </c>
      <c r="AA39" s="688"/>
      <c r="AB39" s="688"/>
      <c r="AC39" s="688"/>
      <c r="AD39" s="689" t="s">
        <v>174</v>
      </c>
      <c r="AE39" s="689"/>
      <c r="AF39" s="689"/>
      <c r="AG39" s="689"/>
      <c r="AH39" s="689"/>
      <c r="AI39" s="689"/>
      <c r="AJ39" s="689"/>
      <c r="AK39" s="689"/>
      <c r="AL39" s="690" t="s">
        <v>174</v>
      </c>
      <c r="AM39" s="691"/>
      <c r="AN39" s="691"/>
      <c r="AO39" s="692"/>
      <c r="AQ39" s="763" t="s">
        <v>338</v>
      </c>
      <c r="AR39" s="764"/>
      <c r="AS39" s="764"/>
      <c r="AT39" s="764"/>
      <c r="AU39" s="764"/>
      <c r="AV39" s="764"/>
      <c r="AW39" s="764"/>
      <c r="AX39" s="764"/>
      <c r="AY39" s="765"/>
      <c r="AZ39" s="685" t="s">
        <v>174</v>
      </c>
      <c r="BA39" s="686"/>
      <c r="BB39" s="686"/>
      <c r="BC39" s="686"/>
      <c r="BD39" s="719"/>
      <c r="BE39" s="719"/>
      <c r="BF39" s="740"/>
      <c r="BG39" s="700" t="s">
        <v>339</v>
      </c>
      <c r="BH39" s="701"/>
      <c r="BI39" s="701"/>
      <c r="BJ39" s="701"/>
      <c r="BK39" s="701"/>
      <c r="BL39" s="701"/>
      <c r="BM39" s="701"/>
      <c r="BN39" s="701"/>
      <c r="BO39" s="701"/>
      <c r="BP39" s="701"/>
      <c r="BQ39" s="701"/>
      <c r="BR39" s="701"/>
      <c r="BS39" s="701"/>
      <c r="BT39" s="701"/>
      <c r="BU39" s="702"/>
      <c r="BV39" s="685">
        <v>4715</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187299</v>
      </c>
      <c r="CS39" s="719"/>
      <c r="CT39" s="719"/>
      <c r="CU39" s="719"/>
      <c r="CV39" s="719"/>
      <c r="CW39" s="719"/>
      <c r="CX39" s="719"/>
      <c r="CY39" s="720"/>
      <c r="CZ39" s="690">
        <v>1.4</v>
      </c>
      <c r="DA39" s="721"/>
      <c r="DB39" s="721"/>
      <c r="DC39" s="724"/>
      <c r="DD39" s="694">
        <v>187061</v>
      </c>
      <c r="DE39" s="719"/>
      <c r="DF39" s="719"/>
      <c r="DG39" s="719"/>
      <c r="DH39" s="719"/>
      <c r="DI39" s="719"/>
      <c r="DJ39" s="719"/>
      <c r="DK39" s="720"/>
      <c r="DL39" s="694" t="s">
        <v>174</v>
      </c>
      <c r="DM39" s="719"/>
      <c r="DN39" s="719"/>
      <c r="DO39" s="719"/>
      <c r="DP39" s="719"/>
      <c r="DQ39" s="719"/>
      <c r="DR39" s="719"/>
      <c r="DS39" s="719"/>
      <c r="DT39" s="719"/>
      <c r="DU39" s="719"/>
      <c r="DV39" s="720"/>
      <c r="DW39" s="690" t="s">
        <v>174</v>
      </c>
      <c r="DX39" s="721"/>
      <c r="DY39" s="721"/>
      <c r="DZ39" s="721"/>
      <c r="EA39" s="721"/>
      <c r="EB39" s="721"/>
      <c r="EC39" s="722"/>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174</v>
      </c>
      <c r="AA40" s="688"/>
      <c r="AB40" s="688"/>
      <c r="AC40" s="688"/>
      <c r="AD40" s="689" t="s">
        <v>234</v>
      </c>
      <c r="AE40" s="689"/>
      <c r="AF40" s="689"/>
      <c r="AG40" s="689"/>
      <c r="AH40" s="689"/>
      <c r="AI40" s="689"/>
      <c r="AJ40" s="689"/>
      <c r="AK40" s="689"/>
      <c r="AL40" s="690" t="s">
        <v>174</v>
      </c>
      <c r="AM40" s="691"/>
      <c r="AN40" s="691"/>
      <c r="AO40" s="692"/>
      <c r="AQ40" s="763" t="s">
        <v>342</v>
      </c>
      <c r="AR40" s="764"/>
      <c r="AS40" s="764"/>
      <c r="AT40" s="764"/>
      <c r="AU40" s="764"/>
      <c r="AV40" s="764"/>
      <c r="AW40" s="764"/>
      <c r="AX40" s="764"/>
      <c r="AY40" s="765"/>
      <c r="AZ40" s="685" t="s">
        <v>174</v>
      </c>
      <c r="BA40" s="686"/>
      <c r="BB40" s="686"/>
      <c r="BC40" s="686"/>
      <c r="BD40" s="719"/>
      <c r="BE40" s="719"/>
      <c r="BF40" s="740"/>
      <c r="BG40" s="766" t="s">
        <v>343</v>
      </c>
      <c r="BH40" s="767"/>
      <c r="BI40" s="767"/>
      <c r="BJ40" s="767"/>
      <c r="BK40" s="767"/>
      <c r="BL40" s="236"/>
      <c r="BM40" s="701" t="s">
        <v>344</v>
      </c>
      <c r="BN40" s="701"/>
      <c r="BO40" s="701"/>
      <c r="BP40" s="701"/>
      <c r="BQ40" s="701"/>
      <c r="BR40" s="701"/>
      <c r="BS40" s="701"/>
      <c r="BT40" s="701"/>
      <c r="BU40" s="702"/>
      <c r="BV40" s="685">
        <v>93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143000</v>
      </c>
      <c r="CS40" s="686"/>
      <c r="CT40" s="686"/>
      <c r="CU40" s="686"/>
      <c r="CV40" s="686"/>
      <c r="CW40" s="686"/>
      <c r="CX40" s="686"/>
      <c r="CY40" s="687"/>
      <c r="CZ40" s="690">
        <v>1.1000000000000001</v>
      </c>
      <c r="DA40" s="721"/>
      <c r="DB40" s="721"/>
      <c r="DC40" s="724"/>
      <c r="DD40" s="694" t="s">
        <v>234</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21"/>
      <c r="DY40" s="721"/>
      <c r="DZ40" s="721"/>
      <c r="EA40" s="721"/>
      <c r="EB40" s="721"/>
      <c r="EC40" s="722"/>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234</v>
      </c>
      <c r="AM41" s="691"/>
      <c r="AN41" s="691"/>
      <c r="AO41" s="692"/>
      <c r="AQ41" s="763" t="s">
        <v>347</v>
      </c>
      <c r="AR41" s="764"/>
      <c r="AS41" s="764"/>
      <c r="AT41" s="764"/>
      <c r="AU41" s="764"/>
      <c r="AV41" s="764"/>
      <c r="AW41" s="764"/>
      <c r="AX41" s="764"/>
      <c r="AY41" s="765"/>
      <c r="AZ41" s="685">
        <v>164561</v>
      </c>
      <c r="BA41" s="686"/>
      <c r="BB41" s="686"/>
      <c r="BC41" s="686"/>
      <c r="BD41" s="719"/>
      <c r="BE41" s="719"/>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234</v>
      </c>
      <c r="CS41" s="719"/>
      <c r="CT41" s="719"/>
      <c r="CU41" s="719"/>
      <c r="CV41" s="719"/>
      <c r="CW41" s="719"/>
      <c r="CX41" s="719"/>
      <c r="CY41" s="720"/>
      <c r="CZ41" s="690" t="s">
        <v>174</v>
      </c>
      <c r="DA41" s="721"/>
      <c r="DB41" s="721"/>
      <c r="DC41" s="724"/>
      <c r="DD41" s="694"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261987</v>
      </c>
      <c r="S42" s="686"/>
      <c r="T42" s="686"/>
      <c r="U42" s="686"/>
      <c r="V42" s="686"/>
      <c r="W42" s="686"/>
      <c r="X42" s="686"/>
      <c r="Y42" s="687"/>
      <c r="Z42" s="688">
        <v>2</v>
      </c>
      <c r="AA42" s="688"/>
      <c r="AB42" s="688"/>
      <c r="AC42" s="688"/>
      <c r="AD42" s="689" t="s">
        <v>174</v>
      </c>
      <c r="AE42" s="689"/>
      <c r="AF42" s="689"/>
      <c r="AG42" s="689"/>
      <c r="AH42" s="689"/>
      <c r="AI42" s="689"/>
      <c r="AJ42" s="689"/>
      <c r="AK42" s="689"/>
      <c r="AL42" s="690" t="s">
        <v>174</v>
      </c>
      <c r="AM42" s="691"/>
      <c r="AN42" s="691"/>
      <c r="AO42" s="692"/>
      <c r="AQ42" s="784" t="s">
        <v>351</v>
      </c>
      <c r="AR42" s="785"/>
      <c r="AS42" s="785"/>
      <c r="AT42" s="785"/>
      <c r="AU42" s="785"/>
      <c r="AV42" s="785"/>
      <c r="AW42" s="785"/>
      <c r="AX42" s="785"/>
      <c r="AY42" s="786"/>
      <c r="AZ42" s="776">
        <v>823626</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368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2373688</v>
      </c>
      <c r="CS42" s="686"/>
      <c r="CT42" s="686"/>
      <c r="CU42" s="686"/>
      <c r="CV42" s="686"/>
      <c r="CW42" s="686"/>
      <c r="CX42" s="686"/>
      <c r="CY42" s="687"/>
      <c r="CZ42" s="690">
        <v>18.3</v>
      </c>
      <c r="DA42" s="691"/>
      <c r="DB42" s="691"/>
      <c r="DC42" s="703"/>
      <c r="DD42" s="694">
        <v>468147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13290291</v>
      </c>
      <c r="S43" s="777"/>
      <c r="T43" s="777"/>
      <c r="U43" s="777"/>
      <c r="V43" s="777"/>
      <c r="W43" s="777"/>
      <c r="X43" s="777"/>
      <c r="Y43" s="778"/>
      <c r="Z43" s="779">
        <v>100</v>
      </c>
      <c r="AA43" s="779"/>
      <c r="AB43" s="779"/>
      <c r="AC43" s="779"/>
      <c r="AD43" s="780">
        <v>5229510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114508</v>
      </c>
      <c r="CS43" s="719"/>
      <c r="CT43" s="719"/>
      <c r="CU43" s="719"/>
      <c r="CV43" s="719"/>
      <c r="CW43" s="719"/>
      <c r="CX43" s="719"/>
      <c r="CY43" s="720"/>
      <c r="CZ43" s="690">
        <v>0.9</v>
      </c>
      <c r="DA43" s="721"/>
      <c r="DB43" s="721"/>
      <c r="DC43" s="724"/>
      <c r="DD43" s="694">
        <v>113717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2007978</v>
      </c>
      <c r="CS44" s="686"/>
      <c r="CT44" s="686"/>
      <c r="CU44" s="686"/>
      <c r="CV44" s="686"/>
      <c r="CW44" s="686"/>
      <c r="CX44" s="686"/>
      <c r="CY44" s="687"/>
      <c r="CZ44" s="690">
        <v>15.5</v>
      </c>
      <c r="DA44" s="691"/>
      <c r="DB44" s="691"/>
      <c r="DC44" s="703"/>
      <c r="DD44" s="694">
        <v>366442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1314521</v>
      </c>
      <c r="CS45" s="719"/>
      <c r="CT45" s="719"/>
      <c r="CU45" s="719"/>
      <c r="CV45" s="719"/>
      <c r="CW45" s="719"/>
      <c r="CX45" s="719"/>
      <c r="CY45" s="720"/>
      <c r="CZ45" s="690">
        <v>10.1</v>
      </c>
      <c r="DA45" s="721"/>
      <c r="DB45" s="721"/>
      <c r="DC45" s="724"/>
      <c r="DD45" s="694">
        <v>118292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685428</v>
      </c>
      <c r="CS46" s="686"/>
      <c r="CT46" s="686"/>
      <c r="CU46" s="686"/>
      <c r="CV46" s="686"/>
      <c r="CW46" s="686"/>
      <c r="CX46" s="686"/>
      <c r="CY46" s="687"/>
      <c r="CZ46" s="690">
        <v>5.3</v>
      </c>
      <c r="DA46" s="691"/>
      <c r="DB46" s="691"/>
      <c r="DC46" s="703"/>
      <c r="DD46" s="694">
        <v>240121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365710</v>
      </c>
      <c r="CS47" s="719"/>
      <c r="CT47" s="719"/>
      <c r="CU47" s="719"/>
      <c r="CV47" s="719"/>
      <c r="CW47" s="719"/>
      <c r="CX47" s="719"/>
      <c r="CY47" s="720"/>
      <c r="CZ47" s="690">
        <v>2.8</v>
      </c>
      <c r="DA47" s="721"/>
      <c r="DB47" s="721"/>
      <c r="DC47" s="724"/>
      <c r="DD47" s="694">
        <v>101705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12953055</v>
      </c>
      <c r="CS49" s="756"/>
      <c r="CT49" s="756"/>
      <c r="CU49" s="756"/>
      <c r="CV49" s="756"/>
      <c r="CW49" s="756"/>
      <c r="CX49" s="756"/>
      <c r="CY49" s="787"/>
      <c r="CZ49" s="781">
        <v>100</v>
      </c>
      <c r="DA49" s="788"/>
      <c r="DB49" s="788"/>
      <c r="DC49" s="789"/>
      <c r="DD49" s="790">
        <v>6219332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Wt//RYE+3TX4hfCeLW/JPdDgaG670aRG+QSQArVDVfa/v1wnv5ho/SHqgQmqTFbgLUvBzllv4QkfVT+nGrqsA==" saltValue="fpT6aG2alKHIcYpOdJLG4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13290</v>
      </c>
      <c r="R7" s="821"/>
      <c r="S7" s="821"/>
      <c r="T7" s="821"/>
      <c r="U7" s="821"/>
      <c r="V7" s="821">
        <v>12953</v>
      </c>
      <c r="W7" s="821"/>
      <c r="X7" s="821"/>
      <c r="Y7" s="821"/>
      <c r="Z7" s="821"/>
      <c r="AA7" s="821">
        <v>337</v>
      </c>
      <c r="AB7" s="821"/>
      <c r="AC7" s="821"/>
      <c r="AD7" s="821"/>
      <c r="AE7" s="822"/>
      <c r="AF7" s="823">
        <v>93</v>
      </c>
      <c r="AG7" s="824"/>
      <c r="AH7" s="824"/>
      <c r="AI7" s="824"/>
      <c r="AJ7" s="825"/>
      <c r="AK7" s="860">
        <v>84</v>
      </c>
      <c r="AL7" s="861"/>
      <c r="AM7" s="861"/>
      <c r="AN7" s="861"/>
      <c r="AO7" s="861"/>
      <c r="AP7" s="861">
        <v>8268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9</v>
      </c>
      <c r="CI7" s="858"/>
      <c r="CJ7" s="858"/>
      <c r="CK7" s="858"/>
      <c r="CL7" s="859"/>
      <c r="CM7" s="857">
        <v>453</v>
      </c>
      <c r="CN7" s="858"/>
      <c r="CO7" s="858"/>
      <c r="CP7" s="858"/>
      <c r="CQ7" s="859"/>
      <c r="CR7" s="857">
        <v>100</v>
      </c>
      <c r="CS7" s="858"/>
      <c r="CT7" s="858"/>
      <c r="CU7" s="858"/>
      <c r="CV7" s="859"/>
      <c r="CW7" s="857">
        <v>88</v>
      </c>
      <c r="CX7" s="858"/>
      <c r="CY7" s="858"/>
      <c r="CZ7" s="858"/>
      <c r="DA7" s="859"/>
      <c r="DB7" s="857" t="s">
        <v>601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93</v>
      </c>
      <c r="AG23" s="880"/>
      <c r="AH23" s="880"/>
      <c r="AI23" s="880"/>
      <c r="AJ23" s="883"/>
      <c r="AK23" s="884"/>
      <c r="AL23" s="885"/>
      <c r="AM23" s="885"/>
      <c r="AN23" s="885"/>
      <c r="AO23" s="885"/>
      <c r="AP23" s="880"/>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2453</v>
      </c>
      <c r="R28" s="909"/>
      <c r="S28" s="909"/>
      <c r="T28" s="909"/>
      <c r="U28" s="909"/>
      <c r="V28" s="909">
        <v>2400</v>
      </c>
      <c r="W28" s="909"/>
      <c r="X28" s="909"/>
      <c r="Y28" s="909"/>
      <c r="Z28" s="909"/>
      <c r="AA28" s="909">
        <v>53</v>
      </c>
      <c r="AB28" s="909"/>
      <c r="AC28" s="909"/>
      <c r="AD28" s="909"/>
      <c r="AE28" s="910"/>
      <c r="AF28" s="911">
        <v>53</v>
      </c>
      <c r="AG28" s="909"/>
      <c r="AH28" s="909"/>
      <c r="AI28" s="909"/>
      <c r="AJ28" s="912"/>
      <c r="AK28" s="913">
        <v>165</v>
      </c>
      <c r="AL28" s="904"/>
      <c r="AM28" s="904"/>
      <c r="AN28" s="904"/>
      <c r="AO28" s="904"/>
      <c r="AP28" s="904" t="s">
        <v>601</v>
      </c>
      <c r="AQ28" s="904"/>
      <c r="AR28" s="904"/>
      <c r="AS28" s="904"/>
      <c r="AT28" s="904"/>
      <c r="AU28" s="904" t="s">
        <v>601</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2370</v>
      </c>
      <c r="R29" s="845"/>
      <c r="S29" s="845"/>
      <c r="T29" s="845"/>
      <c r="U29" s="845"/>
      <c r="V29" s="845">
        <v>2286</v>
      </c>
      <c r="W29" s="845"/>
      <c r="X29" s="845"/>
      <c r="Y29" s="845"/>
      <c r="Z29" s="845"/>
      <c r="AA29" s="845">
        <v>84</v>
      </c>
      <c r="AB29" s="845"/>
      <c r="AC29" s="845"/>
      <c r="AD29" s="845"/>
      <c r="AE29" s="846"/>
      <c r="AF29" s="847">
        <v>84</v>
      </c>
      <c r="AG29" s="848"/>
      <c r="AH29" s="848"/>
      <c r="AI29" s="848"/>
      <c r="AJ29" s="849"/>
      <c r="AK29" s="916">
        <v>375</v>
      </c>
      <c r="AL29" s="917"/>
      <c r="AM29" s="917"/>
      <c r="AN29" s="917"/>
      <c r="AO29" s="917"/>
      <c r="AP29" s="917" t="s">
        <v>601</v>
      </c>
      <c r="AQ29" s="917"/>
      <c r="AR29" s="917"/>
      <c r="AS29" s="917"/>
      <c r="AT29" s="917"/>
      <c r="AU29" s="917" t="s">
        <v>601</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822</v>
      </c>
      <c r="R30" s="845"/>
      <c r="S30" s="845"/>
      <c r="T30" s="845"/>
      <c r="U30" s="845"/>
      <c r="V30" s="845">
        <v>811</v>
      </c>
      <c r="W30" s="845"/>
      <c r="X30" s="845"/>
      <c r="Y30" s="845"/>
      <c r="Z30" s="845"/>
      <c r="AA30" s="845">
        <v>11</v>
      </c>
      <c r="AB30" s="845"/>
      <c r="AC30" s="845"/>
      <c r="AD30" s="845"/>
      <c r="AE30" s="846"/>
      <c r="AF30" s="847">
        <v>11</v>
      </c>
      <c r="AG30" s="848"/>
      <c r="AH30" s="848"/>
      <c r="AI30" s="848"/>
      <c r="AJ30" s="849"/>
      <c r="AK30" s="916">
        <v>448</v>
      </c>
      <c r="AL30" s="917"/>
      <c r="AM30" s="917"/>
      <c r="AN30" s="917"/>
      <c r="AO30" s="917"/>
      <c r="AP30" s="917" t="s">
        <v>601</v>
      </c>
      <c r="AQ30" s="917"/>
      <c r="AR30" s="917"/>
      <c r="AS30" s="917"/>
      <c r="AT30" s="917"/>
      <c r="AU30" s="917" t="s">
        <v>601</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522</v>
      </c>
      <c r="R31" s="845"/>
      <c r="S31" s="845"/>
      <c r="T31" s="845"/>
      <c r="U31" s="845"/>
      <c r="V31" s="845">
        <v>449</v>
      </c>
      <c r="W31" s="845"/>
      <c r="X31" s="845"/>
      <c r="Y31" s="845"/>
      <c r="Z31" s="845"/>
      <c r="AA31" s="845">
        <v>73</v>
      </c>
      <c r="AB31" s="845"/>
      <c r="AC31" s="845"/>
      <c r="AD31" s="845"/>
      <c r="AE31" s="846"/>
      <c r="AF31" s="847">
        <v>1037</v>
      </c>
      <c r="AG31" s="848"/>
      <c r="AH31" s="848"/>
      <c r="AI31" s="848"/>
      <c r="AJ31" s="849"/>
      <c r="AK31" s="916">
        <v>1</v>
      </c>
      <c r="AL31" s="917"/>
      <c r="AM31" s="917"/>
      <c r="AN31" s="917"/>
      <c r="AO31" s="917"/>
      <c r="AP31" s="917" t="s">
        <v>601</v>
      </c>
      <c r="AQ31" s="917"/>
      <c r="AR31" s="917"/>
      <c r="AS31" s="917"/>
      <c r="AT31" s="917"/>
      <c r="AU31" s="917" t="s">
        <v>601</v>
      </c>
      <c r="AV31" s="917"/>
      <c r="AW31" s="917"/>
      <c r="AX31" s="917"/>
      <c r="AY31" s="917"/>
      <c r="AZ31" s="918" t="s">
        <v>603</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767</v>
      </c>
      <c r="R32" s="845"/>
      <c r="S32" s="845"/>
      <c r="T32" s="845"/>
      <c r="U32" s="845"/>
      <c r="V32" s="845">
        <v>767</v>
      </c>
      <c r="W32" s="845"/>
      <c r="X32" s="845"/>
      <c r="Y32" s="845"/>
      <c r="Z32" s="845"/>
      <c r="AA32" s="845" t="s">
        <v>601</v>
      </c>
      <c r="AB32" s="845"/>
      <c r="AC32" s="845"/>
      <c r="AD32" s="845"/>
      <c r="AE32" s="846"/>
      <c r="AF32" s="847" t="s">
        <v>408</v>
      </c>
      <c r="AG32" s="848"/>
      <c r="AH32" s="848"/>
      <c r="AI32" s="848"/>
      <c r="AJ32" s="849"/>
      <c r="AK32" s="916">
        <v>298</v>
      </c>
      <c r="AL32" s="917"/>
      <c r="AM32" s="917"/>
      <c r="AN32" s="917"/>
      <c r="AO32" s="917"/>
      <c r="AP32" s="917">
        <v>4311</v>
      </c>
      <c r="AQ32" s="917"/>
      <c r="AR32" s="917"/>
      <c r="AS32" s="917"/>
      <c r="AT32" s="917"/>
      <c r="AU32" s="917">
        <v>3190</v>
      </c>
      <c r="AV32" s="917"/>
      <c r="AW32" s="917"/>
      <c r="AX32" s="917"/>
      <c r="AY32" s="917"/>
      <c r="AZ32" s="918" t="s">
        <v>601</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1185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408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1393</v>
      </c>
      <c r="R68" s="952"/>
      <c r="S68" s="952"/>
      <c r="T68" s="952"/>
      <c r="U68" s="952"/>
      <c r="V68" s="952">
        <v>1235</v>
      </c>
      <c r="W68" s="952"/>
      <c r="X68" s="952"/>
      <c r="Y68" s="952"/>
      <c r="Z68" s="952"/>
      <c r="AA68" s="952">
        <v>158</v>
      </c>
      <c r="AB68" s="952"/>
      <c r="AC68" s="952"/>
      <c r="AD68" s="952"/>
      <c r="AE68" s="952"/>
      <c r="AF68" s="952">
        <v>158</v>
      </c>
      <c r="AG68" s="952"/>
      <c r="AH68" s="952"/>
      <c r="AI68" s="952"/>
      <c r="AJ68" s="952"/>
      <c r="AK68" s="952" t="s">
        <v>601</v>
      </c>
      <c r="AL68" s="952"/>
      <c r="AM68" s="952"/>
      <c r="AN68" s="952"/>
      <c r="AO68" s="952"/>
      <c r="AP68" s="952" t="s">
        <v>601</v>
      </c>
      <c r="AQ68" s="952"/>
      <c r="AR68" s="952"/>
      <c r="AS68" s="952"/>
      <c r="AT68" s="952"/>
      <c r="AU68" s="952" t="s">
        <v>605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421958</v>
      </c>
      <c r="R69" s="917"/>
      <c r="S69" s="917"/>
      <c r="T69" s="917"/>
      <c r="U69" s="917"/>
      <c r="V69" s="917">
        <v>405722</v>
      </c>
      <c r="W69" s="917"/>
      <c r="X69" s="917"/>
      <c r="Y69" s="917"/>
      <c r="Z69" s="917"/>
      <c r="AA69" s="917">
        <v>16237</v>
      </c>
      <c r="AB69" s="917"/>
      <c r="AC69" s="917"/>
      <c r="AD69" s="917"/>
      <c r="AE69" s="917"/>
      <c r="AF69" s="917">
        <v>16237</v>
      </c>
      <c r="AG69" s="917"/>
      <c r="AH69" s="917"/>
      <c r="AI69" s="917"/>
      <c r="AJ69" s="917"/>
      <c r="AK69" s="917">
        <v>816</v>
      </c>
      <c r="AL69" s="917"/>
      <c r="AM69" s="917"/>
      <c r="AN69" s="917"/>
      <c r="AO69" s="917"/>
      <c r="AP69" s="917" t="s">
        <v>601</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4673</v>
      </c>
      <c r="R70" s="917"/>
      <c r="S70" s="917"/>
      <c r="T70" s="917"/>
      <c r="U70" s="917"/>
      <c r="V70" s="917">
        <v>4526</v>
      </c>
      <c r="W70" s="917"/>
      <c r="X70" s="917"/>
      <c r="Y70" s="917"/>
      <c r="Z70" s="917"/>
      <c r="AA70" s="917">
        <v>147</v>
      </c>
      <c r="AB70" s="917"/>
      <c r="AC70" s="917"/>
      <c r="AD70" s="917"/>
      <c r="AE70" s="917"/>
      <c r="AF70" s="917">
        <v>147</v>
      </c>
      <c r="AG70" s="917"/>
      <c r="AH70" s="917"/>
      <c r="AI70" s="917"/>
      <c r="AJ70" s="917"/>
      <c r="AK70" s="917" t="s">
        <v>601</v>
      </c>
      <c r="AL70" s="917"/>
      <c r="AM70" s="917"/>
      <c r="AN70" s="917"/>
      <c r="AO70" s="917"/>
      <c r="AP70" s="917" t="s">
        <v>604</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532</v>
      </c>
      <c r="R71" s="917"/>
      <c r="S71" s="917"/>
      <c r="T71" s="917"/>
      <c r="U71" s="917"/>
      <c r="V71" s="917">
        <v>498</v>
      </c>
      <c r="W71" s="917"/>
      <c r="X71" s="917"/>
      <c r="Y71" s="917"/>
      <c r="Z71" s="917"/>
      <c r="AA71" s="917">
        <v>33</v>
      </c>
      <c r="AB71" s="917"/>
      <c r="AC71" s="917"/>
      <c r="AD71" s="917"/>
      <c r="AE71" s="917"/>
      <c r="AF71" s="917">
        <v>33</v>
      </c>
      <c r="AG71" s="917"/>
      <c r="AH71" s="917"/>
      <c r="AI71" s="917"/>
      <c r="AJ71" s="917"/>
      <c r="AK71" s="917" t="s">
        <v>601</v>
      </c>
      <c r="AL71" s="917"/>
      <c r="AM71" s="917"/>
      <c r="AN71" s="917"/>
      <c r="AO71" s="917"/>
      <c r="AP71" s="917" t="s">
        <v>601</v>
      </c>
      <c r="AQ71" s="917"/>
      <c r="AR71" s="917"/>
      <c r="AS71" s="917"/>
      <c r="AT71" s="917"/>
      <c r="AU71" s="917" t="s">
        <v>601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1013</v>
      </c>
      <c r="R72" s="917"/>
      <c r="S72" s="917"/>
      <c r="T72" s="917"/>
      <c r="U72" s="917"/>
      <c r="V72" s="917">
        <v>960</v>
      </c>
      <c r="W72" s="917"/>
      <c r="X72" s="917"/>
      <c r="Y72" s="917"/>
      <c r="Z72" s="917"/>
      <c r="AA72" s="917">
        <v>53</v>
      </c>
      <c r="AB72" s="917"/>
      <c r="AC72" s="917"/>
      <c r="AD72" s="917"/>
      <c r="AE72" s="917"/>
      <c r="AF72" s="917">
        <v>53</v>
      </c>
      <c r="AG72" s="917"/>
      <c r="AH72" s="917"/>
      <c r="AI72" s="917"/>
      <c r="AJ72" s="917"/>
      <c r="AK72" s="917" t="s">
        <v>601</v>
      </c>
      <c r="AL72" s="917"/>
      <c r="AM72" s="917"/>
      <c r="AN72" s="917"/>
      <c r="AO72" s="917"/>
      <c r="AP72" s="917">
        <v>1768</v>
      </c>
      <c r="AQ72" s="917"/>
      <c r="AR72" s="917"/>
      <c r="AS72" s="917"/>
      <c r="AT72" s="917"/>
      <c r="AU72" s="917">
        <v>365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0</v>
      </c>
      <c r="R73" s="917"/>
      <c r="S73" s="917"/>
      <c r="T73" s="917"/>
      <c r="U73" s="917"/>
      <c r="V73" s="917">
        <v>0</v>
      </c>
      <c r="W73" s="917"/>
      <c r="X73" s="917"/>
      <c r="Y73" s="917"/>
      <c r="Z73" s="917"/>
      <c r="AA73" s="917">
        <v>0</v>
      </c>
      <c r="AB73" s="917"/>
      <c r="AC73" s="917"/>
      <c r="AD73" s="917"/>
      <c r="AE73" s="917"/>
      <c r="AF73" s="917">
        <v>0</v>
      </c>
      <c r="AG73" s="917"/>
      <c r="AH73" s="917"/>
      <c r="AI73" s="917"/>
      <c r="AJ73" s="917"/>
      <c r="AK73" s="917" t="s">
        <v>601</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639912</v>
      </c>
      <c r="AB110" s="988"/>
      <c r="AC110" s="988"/>
      <c r="AD110" s="988"/>
      <c r="AE110" s="989"/>
      <c r="AF110" s="990">
        <v>645983</v>
      </c>
      <c r="AG110" s="988"/>
      <c r="AH110" s="988"/>
      <c r="AI110" s="988"/>
      <c r="AJ110" s="989"/>
      <c r="AK110" s="990">
        <v>600670</v>
      </c>
      <c r="AL110" s="988"/>
      <c r="AM110" s="988"/>
      <c r="AN110" s="988"/>
      <c r="AO110" s="989"/>
      <c r="AP110" s="991">
        <v>12.4</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7207208</v>
      </c>
      <c r="BR110" s="1023"/>
      <c r="BS110" s="1023"/>
      <c r="BT110" s="1023"/>
      <c r="BU110" s="1023"/>
      <c r="BV110" s="1023">
        <v>7368124</v>
      </c>
      <c r="BW110" s="1023"/>
      <c r="BX110" s="1023"/>
      <c r="BY110" s="1023"/>
      <c r="BZ110" s="1023"/>
      <c r="CA110" s="1023">
        <v>8268434</v>
      </c>
      <c r="CB110" s="1023"/>
      <c r="CC110" s="1023"/>
      <c r="CD110" s="1023"/>
      <c r="CE110" s="1023"/>
      <c r="CF110" s="1037">
        <v>170.1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439</v>
      </c>
      <c r="DM110" s="1023"/>
      <c r="DN110" s="1023"/>
      <c r="DO110" s="1023"/>
      <c r="DP110" s="1023"/>
      <c r="DQ110" s="1023" t="s">
        <v>440</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440</v>
      </c>
      <c r="AG111" s="1030"/>
      <c r="AH111" s="1030"/>
      <c r="AI111" s="1030"/>
      <c r="AJ111" s="1031"/>
      <c r="AK111" s="1032" t="s">
        <v>439</v>
      </c>
      <c r="AL111" s="1030"/>
      <c r="AM111" s="1030"/>
      <c r="AN111" s="1030"/>
      <c r="AO111" s="1031"/>
      <c r="AP111" s="1033" t="s">
        <v>438</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438</v>
      </c>
      <c r="BW111" s="1016"/>
      <c r="BX111" s="1016"/>
      <c r="BY111" s="1016"/>
      <c r="BZ111" s="1016"/>
      <c r="CA111" s="1016" t="s">
        <v>441</v>
      </c>
      <c r="CB111" s="1016"/>
      <c r="CC111" s="1016"/>
      <c r="CD111" s="1016"/>
      <c r="CE111" s="1016"/>
      <c r="CF111" s="1010" t="s">
        <v>439</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440</v>
      </c>
      <c r="DR111" s="1016"/>
      <c r="DS111" s="1016"/>
      <c r="DT111" s="1016"/>
      <c r="DU111" s="1016"/>
      <c r="DV111" s="1017" t="s">
        <v>439</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3552955</v>
      </c>
      <c r="BR112" s="1016"/>
      <c r="BS112" s="1016"/>
      <c r="BT112" s="1016"/>
      <c r="BU112" s="1016"/>
      <c r="BV112" s="1016">
        <v>3507703</v>
      </c>
      <c r="BW112" s="1016"/>
      <c r="BX112" s="1016"/>
      <c r="BY112" s="1016"/>
      <c r="BZ112" s="1016"/>
      <c r="CA112" s="1016">
        <v>3190181</v>
      </c>
      <c r="CB112" s="1016"/>
      <c r="CC112" s="1016"/>
      <c r="CD112" s="1016"/>
      <c r="CE112" s="1016"/>
      <c r="CF112" s="1010">
        <v>65.599999999999994</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440</v>
      </c>
      <c r="DM112" s="1016"/>
      <c r="DN112" s="1016"/>
      <c r="DO112" s="1016"/>
      <c r="DP112" s="1016"/>
      <c r="DQ112" s="1016" t="s">
        <v>439</v>
      </c>
      <c r="DR112" s="1016"/>
      <c r="DS112" s="1016"/>
      <c r="DT112" s="1016"/>
      <c r="DU112" s="1016"/>
      <c r="DV112" s="1017" t="s">
        <v>440</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321495</v>
      </c>
      <c r="AB113" s="1030"/>
      <c r="AC113" s="1030"/>
      <c r="AD113" s="1030"/>
      <c r="AE113" s="1031"/>
      <c r="AF113" s="1032">
        <v>304003</v>
      </c>
      <c r="AG113" s="1030"/>
      <c r="AH113" s="1030"/>
      <c r="AI113" s="1030"/>
      <c r="AJ113" s="1031"/>
      <c r="AK113" s="1032">
        <v>259966</v>
      </c>
      <c r="AL113" s="1030"/>
      <c r="AM113" s="1030"/>
      <c r="AN113" s="1030"/>
      <c r="AO113" s="1031"/>
      <c r="AP113" s="1033">
        <v>5.3</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389018</v>
      </c>
      <c r="BR113" s="1016"/>
      <c r="BS113" s="1016"/>
      <c r="BT113" s="1016"/>
      <c r="BU113" s="1016"/>
      <c r="BV113" s="1016">
        <v>386814</v>
      </c>
      <c r="BW113" s="1016"/>
      <c r="BX113" s="1016"/>
      <c r="BY113" s="1016"/>
      <c r="BZ113" s="1016"/>
      <c r="CA113" s="1016">
        <v>364906</v>
      </c>
      <c r="CB113" s="1016"/>
      <c r="CC113" s="1016"/>
      <c r="CD113" s="1016"/>
      <c r="CE113" s="1016"/>
      <c r="CF113" s="1010">
        <v>7.5</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438</v>
      </c>
      <c r="DM113" s="1055"/>
      <c r="DN113" s="1055"/>
      <c r="DO113" s="1055"/>
      <c r="DP113" s="1056"/>
      <c r="DQ113" s="1057" t="s">
        <v>438</v>
      </c>
      <c r="DR113" s="1055"/>
      <c r="DS113" s="1055"/>
      <c r="DT113" s="1055"/>
      <c r="DU113" s="1056"/>
      <c r="DV113" s="1058" t="s">
        <v>441</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736</v>
      </c>
      <c r="AB114" s="1055"/>
      <c r="AC114" s="1055"/>
      <c r="AD114" s="1055"/>
      <c r="AE114" s="1056"/>
      <c r="AF114" s="1057">
        <v>2955</v>
      </c>
      <c r="AG114" s="1055"/>
      <c r="AH114" s="1055"/>
      <c r="AI114" s="1055"/>
      <c r="AJ114" s="1056"/>
      <c r="AK114" s="1057">
        <v>22642</v>
      </c>
      <c r="AL114" s="1055"/>
      <c r="AM114" s="1055"/>
      <c r="AN114" s="1055"/>
      <c r="AO114" s="1056"/>
      <c r="AP114" s="1058">
        <v>0.5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877302</v>
      </c>
      <c r="BR114" s="1016"/>
      <c r="BS114" s="1016"/>
      <c r="BT114" s="1016"/>
      <c r="BU114" s="1016"/>
      <c r="BV114" s="1016">
        <v>844043</v>
      </c>
      <c r="BW114" s="1016"/>
      <c r="BX114" s="1016"/>
      <c r="BY114" s="1016"/>
      <c r="BZ114" s="1016"/>
      <c r="CA114" s="1016">
        <v>835622</v>
      </c>
      <c r="CB114" s="1016"/>
      <c r="CC114" s="1016"/>
      <c r="CD114" s="1016"/>
      <c r="CE114" s="1016"/>
      <c r="CF114" s="1010">
        <v>17.2</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441</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2077</v>
      </c>
      <c r="AB115" s="1030"/>
      <c r="AC115" s="1030"/>
      <c r="AD115" s="1030"/>
      <c r="AE115" s="1031"/>
      <c r="AF115" s="1032" t="s">
        <v>438</v>
      </c>
      <c r="AG115" s="1030"/>
      <c r="AH115" s="1030"/>
      <c r="AI115" s="1030"/>
      <c r="AJ115" s="1031"/>
      <c r="AK115" s="1032" t="s">
        <v>438</v>
      </c>
      <c r="AL115" s="1030"/>
      <c r="AM115" s="1030"/>
      <c r="AN115" s="1030"/>
      <c r="AO115" s="1031"/>
      <c r="AP115" s="1033" t="s">
        <v>438</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438</v>
      </c>
      <c r="CB115" s="1016"/>
      <c r="CC115" s="1016"/>
      <c r="CD115" s="1016"/>
      <c r="CE115" s="1016"/>
      <c r="CF115" s="1010" t="s">
        <v>440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438</v>
      </c>
      <c r="DM115" s="1055"/>
      <c r="DN115" s="1055"/>
      <c r="DO115" s="1055"/>
      <c r="DP115" s="1056"/>
      <c r="DQ115" s="1057" t="s">
        <v>440</v>
      </c>
      <c r="DR115" s="1055"/>
      <c r="DS115" s="1055"/>
      <c r="DT115" s="1055"/>
      <c r="DU115" s="1056"/>
      <c r="DV115" s="1058" t="s">
        <v>438</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441</v>
      </c>
      <c r="BW116" s="1016"/>
      <c r="BX116" s="1016"/>
      <c r="BY116" s="1016"/>
      <c r="BZ116" s="1016"/>
      <c r="CA116" s="1016" t="s">
        <v>440</v>
      </c>
      <c r="CB116" s="1016"/>
      <c r="CC116" s="1016"/>
      <c r="CD116" s="1016"/>
      <c r="CE116" s="1016"/>
      <c r="CF116" s="1010" t="s">
        <v>438</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439</v>
      </c>
      <c r="DM116" s="1055"/>
      <c r="DN116" s="1055"/>
      <c r="DO116" s="1055"/>
      <c r="DP116" s="1056"/>
      <c r="DQ116" s="1057" t="s">
        <v>441</v>
      </c>
      <c r="DR116" s="1055"/>
      <c r="DS116" s="1055"/>
      <c r="DT116" s="1055"/>
      <c r="DU116" s="1056"/>
      <c r="DV116" s="1058" t="s">
        <v>441</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964220</v>
      </c>
      <c r="AB117" s="1073"/>
      <c r="AC117" s="1073"/>
      <c r="AD117" s="1073"/>
      <c r="AE117" s="1074"/>
      <c r="AF117" s="1075">
        <v>952941</v>
      </c>
      <c r="AG117" s="1073"/>
      <c r="AH117" s="1073"/>
      <c r="AI117" s="1073"/>
      <c r="AJ117" s="1074"/>
      <c r="AK117" s="1075">
        <v>883278</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439</v>
      </c>
      <c r="BW117" s="1016"/>
      <c r="BX117" s="1016"/>
      <c r="BY117" s="1016"/>
      <c r="BZ117" s="1016"/>
      <c r="CA117" s="1016" t="s">
        <v>439</v>
      </c>
      <c r="CB117" s="1016"/>
      <c r="CC117" s="1016"/>
      <c r="CD117" s="1016"/>
      <c r="CE117" s="1016"/>
      <c r="CF117" s="1010" t="s">
        <v>439</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438</v>
      </c>
      <c r="DH117" s="1055"/>
      <c r="DI117" s="1055"/>
      <c r="DJ117" s="1055"/>
      <c r="DK117" s="1056"/>
      <c r="DL117" s="1057" t="s">
        <v>439</v>
      </c>
      <c r="DM117" s="1055"/>
      <c r="DN117" s="1055"/>
      <c r="DO117" s="1055"/>
      <c r="DP117" s="1056"/>
      <c r="DQ117" s="1057" t="s">
        <v>438</v>
      </c>
      <c r="DR117" s="1055"/>
      <c r="DS117" s="1055"/>
      <c r="DT117" s="1055"/>
      <c r="DU117" s="1056"/>
      <c r="DV117" s="1058" t="s">
        <v>439</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465</v>
      </c>
      <c r="BR118" s="1094"/>
      <c r="BS118" s="1094"/>
      <c r="BT118" s="1094"/>
      <c r="BU118" s="1094"/>
      <c r="BV118" s="1094" t="s">
        <v>466</v>
      </c>
      <c r="BW118" s="1094"/>
      <c r="BX118" s="1094"/>
      <c r="BY118" s="1094"/>
      <c r="BZ118" s="1094"/>
      <c r="CA118" s="1094" t="s">
        <v>467</v>
      </c>
      <c r="CB118" s="1094"/>
      <c r="CC118" s="1094"/>
      <c r="CD118" s="1094"/>
      <c r="CE118" s="1094"/>
      <c r="CF118" s="1010" t="s">
        <v>467</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469</v>
      </c>
      <c r="DH118" s="1055"/>
      <c r="DI118" s="1055"/>
      <c r="DJ118" s="1055"/>
      <c r="DK118" s="1056"/>
      <c r="DL118" s="1057" t="s">
        <v>470</v>
      </c>
      <c r="DM118" s="1055"/>
      <c r="DN118" s="1055"/>
      <c r="DO118" s="1055"/>
      <c r="DP118" s="1056"/>
      <c r="DQ118" s="1057" t="s">
        <v>471</v>
      </c>
      <c r="DR118" s="1055"/>
      <c r="DS118" s="1055"/>
      <c r="DT118" s="1055"/>
      <c r="DU118" s="1056"/>
      <c r="DV118" s="1058" t="s">
        <v>465</v>
      </c>
      <c r="DW118" s="1059"/>
      <c r="DX118" s="1059"/>
      <c r="DY118" s="1059"/>
      <c r="DZ118" s="1060"/>
    </row>
    <row r="119" spans="1:130" s="248" customFormat="1" ht="26.25" customHeight="1" x14ac:dyDescent="0.15">
      <c r="A119" s="1155"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471</v>
      </c>
      <c r="AG119" s="988"/>
      <c r="AH119" s="988"/>
      <c r="AI119" s="988"/>
      <c r="AJ119" s="989"/>
      <c r="AK119" s="990" t="s">
        <v>440</v>
      </c>
      <c r="AL119" s="988"/>
      <c r="AM119" s="988"/>
      <c r="AN119" s="988"/>
      <c r="AO119" s="989"/>
      <c r="AP119" s="991" t="s">
        <v>472</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12026483</v>
      </c>
      <c r="BR119" s="1094"/>
      <c r="BS119" s="1094"/>
      <c r="BT119" s="1094"/>
      <c r="BU119" s="1094"/>
      <c r="BV119" s="1094">
        <v>12106684</v>
      </c>
      <c r="BW119" s="1094"/>
      <c r="BX119" s="1094"/>
      <c r="BY119" s="1094"/>
      <c r="BZ119" s="1094"/>
      <c r="CA119" s="1094">
        <v>12659143</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440</v>
      </c>
      <c r="DM119" s="1080"/>
      <c r="DN119" s="1080"/>
      <c r="DO119" s="1080"/>
      <c r="DP119" s="1081"/>
      <c r="DQ119" s="1079" t="s">
        <v>467</v>
      </c>
      <c r="DR119" s="1080"/>
      <c r="DS119" s="1080"/>
      <c r="DT119" s="1080"/>
      <c r="DU119" s="1081"/>
      <c r="DV119" s="1082" t="s">
        <v>440</v>
      </c>
      <c r="DW119" s="1083"/>
      <c r="DX119" s="1083"/>
      <c r="DY119" s="1083"/>
      <c r="DZ119" s="1084"/>
    </row>
    <row r="120" spans="1:130" s="248" customFormat="1" ht="26.25" customHeight="1" x14ac:dyDescent="0.15">
      <c r="A120" s="1156"/>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440</v>
      </c>
      <c r="AB120" s="1055"/>
      <c r="AC120" s="1055"/>
      <c r="AD120" s="1055"/>
      <c r="AE120" s="1056"/>
      <c r="AF120" s="1057" t="s">
        <v>469</v>
      </c>
      <c r="AG120" s="1055"/>
      <c r="AH120" s="1055"/>
      <c r="AI120" s="1055"/>
      <c r="AJ120" s="1056"/>
      <c r="AK120" s="1057" t="s">
        <v>467</v>
      </c>
      <c r="AL120" s="1055"/>
      <c r="AM120" s="1055"/>
      <c r="AN120" s="1055"/>
      <c r="AO120" s="1056"/>
      <c r="AP120" s="1058" t="s">
        <v>440</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3391106</v>
      </c>
      <c r="BR120" s="1023"/>
      <c r="BS120" s="1023"/>
      <c r="BT120" s="1023"/>
      <c r="BU120" s="1023"/>
      <c r="BV120" s="1023">
        <v>3200295</v>
      </c>
      <c r="BW120" s="1023"/>
      <c r="BX120" s="1023"/>
      <c r="BY120" s="1023"/>
      <c r="BZ120" s="1023"/>
      <c r="CA120" s="1023">
        <v>3425913</v>
      </c>
      <c r="CB120" s="1023"/>
      <c r="CC120" s="1023"/>
      <c r="CD120" s="1023"/>
      <c r="CE120" s="1023"/>
      <c r="CF120" s="1037">
        <v>70.5</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3552955</v>
      </c>
      <c r="DH120" s="1023"/>
      <c r="DI120" s="1023"/>
      <c r="DJ120" s="1023"/>
      <c r="DK120" s="1023"/>
      <c r="DL120" s="1023">
        <v>3507703</v>
      </c>
      <c r="DM120" s="1023"/>
      <c r="DN120" s="1023"/>
      <c r="DO120" s="1023"/>
      <c r="DP120" s="1023"/>
      <c r="DQ120" s="1023">
        <v>3190181</v>
      </c>
      <c r="DR120" s="1023"/>
      <c r="DS120" s="1023"/>
      <c r="DT120" s="1023"/>
      <c r="DU120" s="1023"/>
      <c r="DV120" s="1024">
        <v>65.599999999999994</v>
      </c>
      <c r="DW120" s="1024"/>
      <c r="DX120" s="1024"/>
      <c r="DY120" s="1024"/>
      <c r="DZ120" s="1025"/>
    </row>
    <row r="121" spans="1:130" s="248" customFormat="1" ht="26.25" customHeight="1" x14ac:dyDescent="0.15">
      <c r="A121" s="1156"/>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440</v>
      </c>
      <c r="AG121" s="1055"/>
      <c r="AH121" s="1055"/>
      <c r="AI121" s="1055"/>
      <c r="AJ121" s="1056"/>
      <c r="AK121" s="1057" t="s">
        <v>480</v>
      </c>
      <c r="AL121" s="1055"/>
      <c r="AM121" s="1055"/>
      <c r="AN121" s="1055"/>
      <c r="AO121" s="1056"/>
      <c r="AP121" s="1058" t="s">
        <v>469</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t="s">
        <v>470</v>
      </c>
      <c r="BR121" s="1016"/>
      <c r="BS121" s="1016"/>
      <c r="BT121" s="1016"/>
      <c r="BU121" s="1016"/>
      <c r="BV121" s="1016" t="s">
        <v>482</v>
      </c>
      <c r="BW121" s="1016"/>
      <c r="BX121" s="1016"/>
      <c r="BY121" s="1016"/>
      <c r="BZ121" s="1016"/>
      <c r="CA121" s="1016" t="s">
        <v>467</v>
      </c>
      <c r="CB121" s="1016"/>
      <c r="CC121" s="1016"/>
      <c r="CD121" s="1016"/>
      <c r="CE121" s="1016"/>
      <c r="CF121" s="1010" t="s">
        <v>467</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466</v>
      </c>
      <c r="DH121" s="1016"/>
      <c r="DI121" s="1016"/>
      <c r="DJ121" s="1016"/>
      <c r="DK121" s="1016"/>
      <c r="DL121" s="1016" t="s">
        <v>471</v>
      </c>
      <c r="DM121" s="1016"/>
      <c r="DN121" s="1016"/>
      <c r="DO121" s="1016"/>
      <c r="DP121" s="1016"/>
      <c r="DQ121" s="1016" t="s">
        <v>440</v>
      </c>
      <c r="DR121" s="1016"/>
      <c r="DS121" s="1016"/>
      <c r="DT121" s="1016"/>
      <c r="DU121" s="1016"/>
      <c r="DV121" s="1017" t="s">
        <v>465</v>
      </c>
      <c r="DW121" s="1017"/>
      <c r="DX121" s="1017"/>
      <c r="DY121" s="1017"/>
      <c r="DZ121" s="1018"/>
    </row>
    <row r="122" spans="1:130" s="248" customFormat="1" ht="26.25" customHeight="1" x14ac:dyDescent="0.15">
      <c r="A122" s="1156"/>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469</v>
      </c>
      <c r="AB122" s="1055"/>
      <c r="AC122" s="1055"/>
      <c r="AD122" s="1055"/>
      <c r="AE122" s="1056"/>
      <c r="AF122" s="1057" t="s">
        <v>466</v>
      </c>
      <c r="AG122" s="1055"/>
      <c r="AH122" s="1055"/>
      <c r="AI122" s="1055"/>
      <c r="AJ122" s="1056"/>
      <c r="AK122" s="1057" t="s">
        <v>440</v>
      </c>
      <c r="AL122" s="1055"/>
      <c r="AM122" s="1055"/>
      <c r="AN122" s="1055"/>
      <c r="AO122" s="1056"/>
      <c r="AP122" s="1058" t="s">
        <v>467</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8244612</v>
      </c>
      <c r="BR122" s="1094"/>
      <c r="BS122" s="1094"/>
      <c r="BT122" s="1094"/>
      <c r="BU122" s="1094"/>
      <c r="BV122" s="1094">
        <v>8543632</v>
      </c>
      <c r="BW122" s="1094"/>
      <c r="BX122" s="1094"/>
      <c r="BY122" s="1094"/>
      <c r="BZ122" s="1094"/>
      <c r="CA122" s="1094">
        <v>8537377</v>
      </c>
      <c r="CB122" s="1094"/>
      <c r="CC122" s="1094"/>
      <c r="CD122" s="1094"/>
      <c r="CE122" s="1094"/>
      <c r="CF122" s="1114">
        <v>175.7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465</v>
      </c>
      <c r="DH122" s="1016"/>
      <c r="DI122" s="1016"/>
      <c r="DJ122" s="1016"/>
      <c r="DK122" s="1016"/>
      <c r="DL122" s="1016" t="s">
        <v>467</v>
      </c>
      <c r="DM122" s="1016"/>
      <c r="DN122" s="1016"/>
      <c r="DO122" s="1016"/>
      <c r="DP122" s="1016"/>
      <c r="DQ122" s="1016" t="s">
        <v>472</v>
      </c>
      <c r="DR122" s="1016"/>
      <c r="DS122" s="1016"/>
      <c r="DT122" s="1016"/>
      <c r="DU122" s="1016"/>
      <c r="DV122" s="1017" t="s">
        <v>440</v>
      </c>
      <c r="DW122" s="1017"/>
      <c r="DX122" s="1017"/>
      <c r="DY122" s="1017"/>
      <c r="DZ122" s="1018"/>
    </row>
    <row r="123" spans="1:130" s="248" customFormat="1" ht="26.25" customHeight="1" x14ac:dyDescent="0.15">
      <c r="A123" s="1156"/>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2050</v>
      </c>
      <c r="AB123" s="1055"/>
      <c r="AC123" s="1055"/>
      <c r="AD123" s="1055"/>
      <c r="AE123" s="1056"/>
      <c r="AF123" s="1057" t="s">
        <v>480</v>
      </c>
      <c r="AG123" s="1055"/>
      <c r="AH123" s="1055"/>
      <c r="AI123" s="1055"/>
      <c r="AJ123" s="1056"/>
      <c r="AK123" s="1057" t="s">
        <v>482</v>
      </c>
      <c r="AL123" s="1055"/>
      <c r="AM123" s="1055"/>
      <c r="AN123" s="1055"/>
      <c r="AO123" s="1056"/>
      <c r="AP123" s="1058" t="s">
        <v>440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486</v>
      </c>
      <c r="BP123" s="1102"/>
      <c r="BQ123" s="1162">
        <v>11635718</v>
      </c>
      <c r="BR123" s="1128"/>
      <c r="BS123" s="1128"/>
      <c r="BT123" s="1128"/>
      <c r="BU123" s="1128"/>
      <c r="BV123" s="1128">
        <v>11743927</v>
      </c>
      <c r="BW123" s="1128"/>
      <c r="BX123" s="1128"/>
      <c r="BY123" s="1128"/>
      <c r="BZ123" s="1128"/>
      <c r="CA123" s="1128">
        <v>11963290</v>
      </c>
      <c r="CB123" s="1128"/>
      <c r="CC123" s="1128"/>
      <c r="CD123" s="1128"/>
      <c r="CE123" s="1128"/>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466</v>
      </c>
      <c r="DM123" s="1055"/>
      <c r="DN123" s="1055"/>
      <c r="DO123" s="1055"/>
      <c r="DP123" s="1056"/>
      <c r="DQ123" s="1057" t="s">
        <v>440</v>
      </c>
      <c r="DR123" s="1055"/>
      <c r="DS123" s="1055"/>
      <c r="DT123" s="1055"/>
      <c r="DU123" s="1056"/>
      <c r="DV123" s="1058" t="s">
        <v>467</v>
      </c>
      <c r="DW123" s="1059"/>
      <c r="DX123" s="1059"/>
      <c r="DY123" s="1059"/>
      <c r="DZ123" s="1060"/>
    </row>
    <row r="124" spans="1:130" s="248" customFormat="1" ht="26.25" customHeight="1" thickBot="1" x14ac:dyDescent="0.2">
      <c r="A124" s="1156"/>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440</v>
      </c>
      <c r="AG124" s="1055"/>
      <c r="AH124" s="1055"/>
      <c r="AI124" s="1055"/>
      <c r="AJ124" s="1056"/>
      <c r="AK124" s="1057" t="s">
        <v>440</v>
      </c>
      <c r="AL124" s="1055"/>
      <c r="AM124" s="1055"/>
      <c r="AN124" s="1055"/>
      <c r="AO124" s="1056"/>
      <c r="AP124" s="1058" t="s">
        <v>440</v>
      </c>
      <c r="AQ124" s="1059"/>
      <c r="AR124" s="1059"/>
      <c r="AS124" s="1059"/>
      <c r="AT124" s="1060"/>
      <c r="AU124" s="1158" t="s">
        <v>488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8.5</v>
      </c>
      <c r="BR124" s="1124"/>
      <c r="BS124" s="1124"/>
      <c r="BT124" s="1124"/>
      <c r="BU124" s="1124"/>
      <c r="BV124" s="1124">
        <v>7.8</v>
      </c>
      <c r="BW124" s="1124"/>
      <c r="BX124" s="1124"/>
      <c r="BY124" s="1124"/>
      <c r="BZ124" s="1124"/>
      <c r="CA124" s="1124">
        <v>14.3</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472</v>
      </c>
      <c r="DH124" s="1080"/>
      <c r="DI124" s="1080"/>
      <c r="DJ124" s="1080"/>
      <c r="DK124" s="1081"/>
      <c r="DL124" s="1079" t="s">
        <v>467</v>
      </c>
      <c r="DM124" s="1080"/>
      <c r="DN124" s="1080"/>
      <c r="DO124" s="1080"/>
      <c r="DP124" s="1081"/>
      <c r="DQ124" s="1079" t="s">
        <v>466</v>
      </c>
      <c r="DR124" s="1080"/>
      <c r="DS124" s="1080"/>
      <c r="DT124" s="1080"/>
      <c r="DU124" s="1081"/>
      <c r="DV124" s="1082" t="s">
        <v>465</v>
      </c>
      <c r="DW124" s="1083"/>
      <c r="DX124" s="1083"/>
      <c r="DY124" s="1083"/>
      <c r="DZ124" s="1084"/>
    </row>
    <row r="125" spans="1:130" s="248" customFormat="1" ht="26.25" customHeight="1" x14ac:dyDescent="0.15">
      <c r="A125" s="1156"/>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440</v>
      </c>
      <c r="AB125" s="1055"/>
      <c r="AC125" s="1055"/>
      <c r="AD125" s="1055"/>
      <c r="AE125" s="1056"/>
      <c r="AF125" s="1057" t="s">
        <v>482</v>
      </c>
      <c r="AG125" s="1055"/>
      <c r="AH125" s="1055"/>
      <c r="AI125" s="1055"/>
      <c r="AJ125" s="1056"/>
      <c r="AK125" s="1057" t="s">
        <v>469</v>
      </c>
      <c r="AL125" s="1055"/>
      <c r="AM125" s="1055"/>
      <c r="AN125" s="1055"/>
      <c r="AO125" s="1056"/>
      <c r="AP125" s="1058" t="s">
        <v>440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472</v>
      </c>
      <c r="DM125" s="1023"/>
      <c r="DN125" s="1023"/>
      <c r="DO125" s="1023"/>
      <c r="DP125" s="1023"/>
      <c r="DQ125" s="1023" t="s">
        <v>466</v>
      </c>
      <c r="DR125" s="1023"/>
      <c r="DS125" s="1023"/>
      <c r="DT125" s="1023"/>
      <c r="DU125" s="1023"/>
      <c r="DV125" s="1024" t="s">
        <v>482</v>
      </c>
      <c r="DW125" s="1024"/>
      <c r="DX125" s="1024"/>
      <c r="DY125" s="1024"/>
      <c r="DZ125" s="1025"/>
    </row>
    <row r="126" spans="1:130" s="248" customFormat="1" ht="26.25" customHeight="1" thickBot="1" x14ac:dyDescent="0.2">
      <c r="A126" s="1156"/>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440</v>
      </c>
      <c r="AB126" s="1055"/>
      <c r="AC126" s="1055"/>
      <c r="AD126" s="1055"/>
      <c r="AE126" s="1056"/>
      <c r="AF126" s="1057" t="s">
        <v>472</v>
      </c>
      <c r="AG126" s="1055"/>
      <c r="AH126" s="1055"/>
      <c r="AI126" s="1055"/>
      <c r="AJ126" s="1056"/>
      <c r="AK126" s="1057" t="s">
        <v>440</v>
      </c>
      <c r="AL126" s="1055"/>
      <c r="AM126" s="1055"/>
      <c r="AN126" s="1055"/>
      <c r="AO126" s="1056"/>
      <c r="AP126" s="1058" t="s">
        <v>471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440</v>
      </c>
      <c r="DM126" s="1016"/>
      <c r="DN126" s="1016"/>
      <c r="DO126" s="1016"/>
      <c r="DP126" s="1016"/>
      <c r="DQ126" s="1016" t="s">
        <v>466</v>
      </c>
      <c r="DR126" s="1016"/>
      <c r="DS126" s="1016"/>
      <c r="DT126" s="1016"/>
      <c r="DU126" s="1016"/>
      <c r="DV126" s="1017" t="s">
        <v>471</v>
      </c>
      <c r="DW126" s="1017"/>
      <c r="DX126" s="1017"/>
      <c r="DY126" s="1017"/>
      <c r="DZ126" s="1018"/>
    </row>
    <row r="127" spans="1:130" s="248" customFormat="1" ht="26.25" customHeight="1" x14ac:dyDescent="0.15">
      <c r="A127" s="1157"/>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27</v>
      </c>
      <c r="AB127" s="1055"/>
      <c r="AC127" s="1055"/>
      <c r="AD127" s="1055"/>
      <c r="AE127" s="1056"/>
      <c r="AF127" s="1057" t="s">
        <v>471</v>
      </c>
      <c r="AG127" s="1055"/>
      <c r="AH127" s="1055"/>
      <c r="AI127" s="1055"/>
      <c r="AJ127" s="1056"/>
      <c r="AK127" s="1057" t="s">
        <v>472</v>
      </c>
      <c r="AL127" s="1055"/>
      <c r="AM127" s="1055"/>
      <c r="AN127" s="1055"/>
      <c r="AO127" s="1056"/>
      <c r="AP127" s="1058" t="s">
        <v>480</v>
      </c>
      <c r="AQ127" s="1059"/>
      <c r="AR127" s="1059"/>
      <c r="AS127" s="1059"/>
      <c r="AT127" s="1060"/>
      <c r="AU127" s="284"/>
      <c r="AV127" s="284"/>
      <c r="AW127" s="284"/>
      <c r="AX127" s="1129" t="s">
        <v>494</v>
      </c>
      <c r="AY127" s="1130"/>
      <c r="AZ127" s="1130"/>
      <c r="BA127" s="1130"/>
      <c r="BB127" s="1130"/>
      <c r="BC127" s="1130"/>
      <c r="BD127" s="1130"/>
      <c r="BE127" s="1131"/>
      <c r="BF127" s="1132" t="s">
        <v>495</v>
      </c>
      <c r="BG127" s="1130"/>
      <c r="BH127" s="1130"/>
      <c r="BI127" s="1130"/>
      <c r="BJ127" s="1130"/>
      <c r="BK127" s="1130"/>
      <c r="BL127" s="1131"/>
      <c r="BM127" s="1132" t="s">
        <v>496</v>
      </c>
      <c r="BN127" s="1130"/>
      <c r="BO127" s="1130"/>
      <c r="BP127" s="1130"/>
      <c r="BQ127" s="1130"/>
      <c r="BR127" s="1130"/>
      <c r="BS127" s="1131"/>
      <c r="BT127" s="1132" t="s">
        <v>497</v>
      </c>
      <c r="BU127" s="1130"/>
      <c r="BV127" s="1130"/>
      <c r="BW127" s="1130"/>
      <c r="BX127" s="1130"/>
      <c r="BY127" s="1130"/>
      <c r="BZ127" s="1154"/>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466</v>
      </c>
      <c r="DM127" s="1016"/>
      <c r="DN127" s="1016"/>
      <c r="DO127" s="1016"/>
      <c r="DP127" s="1016"/>
      <c r="DQ127" s="1016" t="s">
        <v>466</v>
      </c>
      <c r="DR127" s="1016"/>
      <c r="DS127" s="1016"/>
      <c r="DT127" s="1016"/>
      <c r="DU127" s="1016"/>
      <c r="DV127" s="1017" t="s">
        <v>482</v>
      </c>
      <c r="DW127" s="1017"/>
      <c r="DX127" s="1017"/>
      <c r="DY127" s="1017"/>
      <c r="DZ127" s="1018"/>
    </row>
    <row r="128" spans="1:130" s="248" customFormat="1" ht="26.25" customHeight="1" thickBot="1" x14ac:dyDescent="0.2">
      <c r="A128" s="1140" t="s">
        <v>499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500</v>
      </c>
      <c r="X128" s="1142"/>
      <c r="Y128" s="1142"/>
      <c r="Z128" s="1143"/>
      <c r="AA128" s="1144" t="s">
        <v>440</v>
      </c>
      <c r="AB128" s="1145"/>
      <c r="AC128" s="1145"/>
      <c r="AD128" s="1145"/>
      <c r="AE128" s="1146"/>
      <c r="AF128" s="1147" t="s">
        <v>471</v>
      </c>
      <c r="AG128" s="1145"/>
      <c r="AH128" s="1145"/>
      <c r="AI128" s="1145"/>
      <c r="AJ128" s="1146"/>
      <c r="AK128" s="1147" t="s">
        <v>465</v>
      </c>
      <c r="AL128" s="1145"/>
      <c r="AM128" s="1145"/>
      <c r="AN128" s="1145"/>
      <c r="AO128" s="1146"/>
      <c r="AP128" s="1148"/>
      <c r="AQ128" s="1149"/>
      <c r="AR128" s="1149"/>
      <c r="AS128" s="1149"/>
      <c r="AT128" s="1150"/>
      <c r="AU128" s="284"/>
      <c r="AV128" s="284"/>
      <c r="AW128" s="284"/>
      <c r="AX128" s="984" t="s">
        <v>501</v>
      </c>
      <c r="AY128" s="985"/>
      <c r="AZ128" s="985"/>
      <c r="BA128" s="985"/>
      <c r="BB128" s="985"/>
      <c r="BC128" s="985"/>
      <c r="BD128" s="985"/>
      <c r="BE128" s="986"/>
      <c r="BF128" s="1151" t="s">
        <v>469</v>
      </c>
      <c r="BG128" s="1152"/>
      <c r="BH128" s="1152"/>
      <c r="BI128" s="1152"/>
      <c r="BJ128" s="1152"/>
      <c r="BK128" s="1152"/>
      <c r="BL128" s="1153"/>
      <c r="BM128" s="1151">
        <v>14.7</v>
      </c>
      <c r="BN128" s="1152"/>
      <c r="BO128" s="1152"/>
      <c r="BP128" s="1152"/>
      <c r="BQ128" s="1152"/>
      <c r="BR128" s="1152"/>
      <c r="BS128" s="1153"/>
      <c r="BT128" s="1151">
        <v>20</v>
      </c>
      <c r="BU128" s="1152"/>
      <c r="BV128" s="1152"/>
      <c r="BW128" s="1152"/>
      <c r="BX128" s="1152"/>
      <c r="BY128" s="1152"/>
      <c r="BZ128" s="1175"/>
      <c r="CA128" s="285"/>
      <c r="CB128" s="285"/>
      <c r="CC128" s="285"/>
      <c r="CD128" s="285"/>
      <c r="CE128" s="285"/>
      <c r="CF128" s="285"/>
      <c r="CG128" s="282"/>
      <c r="CH128" s="282"/>
      <c r="CI128" s="282"/>
      <c r="CJ128" s="283"/>
      <c r="CK128" s="1121"/>
      <c r="CL128" s="1122"/>
      <c r="CM128" s="1122"/>
      <c r="CN128" s="1122"/>
      <c r="CO128" s="1123"/>
      <c r="CP128" s="1133" t="s">
        <v>502</v>
      </c>
      <c r="CQ128" s="1134"/>
      <c r="CR128" s="1134"/>
      <c r="CS128" s="1134"/>
      <c r="CT128" s="1134"/>
      <c r="CU128" s="1134"/>
      <c r="CV128" s="1134"/>
      <c r="CW128" s="1134"/>
      <c r="CX128" s="1134"/>
      <c r="CY128" s="1134"/>
      <c r="CZ128" s="1134"/>
      <c r="DA128" s="1134"/>
      <c r="DB128" s="1134"/>
      <c r="DC128" s="1134"/>
      <c r="DD128" s="1134"/>
      <c r="DE128" s="1134"/>
      <c r="DF128" s="1135"/>
      <c r="DG128" s="1136" t="s">
        <v>471</v>
      </c>
      <c r="DH128" s="1137"/>
      <c r="DI128" s="1137"/>
      <c r="DJ128" s="1137"/>
      <c r="DK128" s="1137"/>
      <c r="DL128" s="1137" t="s">
        <v>440</v>
      </c>
      <c r="DM128" s="1137"/>
      <c r="DN128" s="1137"/>
      <c r="DO128" s="1137"/>
      <c r="DP128" s="1137"/>
      <c r="DQ128" s="1137" t="s">
        <v>466</v>
      </c>
      <c r="DR128" s="1137"/>
      <c r="DS128" s="1137"/>
      <c r="DT128" s="1137"/>
      <c r="DU128" s="1137"/>
      <c r="DV128" s="1138" t="s">
        <v>467</v>
      </c>
      <c r="DW128" s="1138"/>
      <c r="DX128" s="1138"/>
      <c r="DY128" s="1138"/>
      <c r="DZ128" s="1139"/>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5228971</v>
      </c>
      <c r="AB129" s="1055"/>
      <c r="AC129" s="1055"/>
      <c r="AD129" s="1055"/>
      <c r="AE129" s="1056"/>
      <c r="AF129" s="1057">
        <v>5276787</v>
      </c>
      <c r="AG129" s="1055"/>
      <c r="AH129" s="1055"/>
      <c r="AI129" s="1055"/>
      <c r="AJ129" s="1056"/>
      <c r="AK129" s="1057">
        <v>5499740</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466</v>
      </c>
      <c r="BG129" s="1165"/>
      <c r="BH129" s="1165"/>
      <c r="BI129" s="1165"/>
      <c r="BJ129" s="1165"/>
      <c r="BK129" s="1165"/>
      <c r="BL129" s="1166"/>
      <c r="BM129" s="1164">
        <v>19.7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636249</v>
      </c>
      <c r="AB130" s="1055"/>
      <c r="AC130" s="1055"/>
      <c r="AD130" s="1055"/>
      <c r="AE130" s="1056"/>
      <c r="AF130" s="1057">
        <v>635534</v>
      </c>
      <c r="AG130" s="1055"/>
      <c r="AH130" s="1055"/>
      <c r="AI130" s="1055"/>
      <c r="AJ130" s="1056"/>
      <c r="AK130" s="1057">
        <v>639645</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6.3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4592722</v>
      </c>
      <c r="AB131" s="1080"/>
      <c r="AC131" s="1080"/>
      <c r="AD131" s="1080"/>
      <c r="AE131" s="1081"/>
      <c r="AF131" s="1079">
        <v>4641253</v>
      </c>
      <c r="AG131" s="1080"/>
      <c r="AH131" s="1080"/>
      <c r="AI131" s="1080"/>
      <c r="AJ131" s="1081"/>
      <c r="AK131" s="1079">
        <v>4860095</v>
      </c>
      <c r="AL131" s="1080"/>
      <c r="AM131" s="1080"/>
      <c r="AN131" s="1080"/>
      <c r="AO131" s="1081"/>
      <c r="AP131" s="1210"/>
      <c r="AQ131" s="1211"/>
      <c r="AR131" s="1211"/>
      <c r="AS131" s="1211"/>
      <c r="AT131" s="1212"/>
      <c r="AU131" s="286"/>
      <c r="AV131" s="286"/>
      <c r="AW131" s="286"/>
      <c r="AX131" s="1182" t="s">
        <v>509</v>
      </c>
      <c r="AY131" s="1134"/>
      <c r="AZ131" s="1134"/>
      <c r="BA131" s="1134"/>
      <c r="BB131" s="1134"/>
      <c r="BC131" s="1134"/>
      <c r="BD131" s="1134"/>
      <c r="BE131" s="1135"/>
      <c r="BF131" s="1183">
        <v>14.3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7.1411028139999999</v>
      </c>
      <c r="AB132" s="1196"/>
      <c r="AC132" s="1196"/>
      <c r="AD132" s="1196"/>
      <c r="AE132" s="1197"/>
      <c r="AF132" s="1198">
        <v>6.8388213269999998</v>
      </c>
      <c r="AG132" s="1196"/>
      <c r="AH132" s="1196"/>
      <c r="AI132" s="1196"/>
      <c r="AJ132" s="1197"/>
      <c r="AK132" s="1198">
        <v>5.0129267019999997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7.1</v>
      </c>
      <c r="AB133" s="1179"/>
      <c r="AC133" s="1179"/>
      <c r="AD133" s="1179"/>
      <c r="AE133" s="1180"/>
      <c r="AF133" s="1178">
        <v>6.9</v>
      </c>
      <c r="AG133" s="1179"/>
      <c r="AH133" s="1179"/>
      <c r="AI133" s="1179"/>
      <c r="AJ133" s="1180"/>
      <c r="AK133" s="1178">
        <v>6.3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JtdOcTSv807VHQ83TfDQeWfQSZWEJs8Vf+HbiiZ0wyJnkOa9Y2pAwYodU/XlI2aN/Uuq0Rka+iIdGD8F1p3TA==" saltValue="BENZQlROxR8U3TxIPkc6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96k/3dpPNiSy7SRKhU8ALM9gCdQyfl1OzrLOeF8BnWXnuh6X9aah/nPv7Jh9vHrv/IAn223rWTV/E/ftXmQKA==" saltValue="/FepVDonzgnW34OvWoob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iQ6jm0i8wZ9eM5m74aiXBp30KvCN6N6NdJi78y2WqmzaQjO7yEF7GYYs3T20gA6IuZh2ioZJLLGh8zsmnTgRg==" saltValue="GUj1uURqEJFq8V7SRghh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1192864</v>
      </c>
      <c r="AP9" s="314">
        <v>50308</v>
      </c>
      <c r="AQ9" s="315">
        <v>63681</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11030</v>
      </c>
      <c r="AP10" s="317">
        <v>465</v>
      </c>
      <c r="AQ10" s="318">
        <v>8003</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120</v>
      </c>
      <c r="AP11" s="317">
        <v>5</v>
      </c>
      <c r="AQ11" s="318">
        <v>360</v>
      </c>
      <c r="AR11" s="319">
        <v>-98.6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82236</v>
      </c>
      <c r="AP13" s="317">
        <v>3468</v>
      </c>
      <c r="AQ13" s="318">
        <v>2539</v>
      </c>
      <c r="AR13" s="319">
        <v>36.6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114508</v>
      </c>
      <c r="AP14" s="317">
        <v>4829</v>
      </c>
      <c r="AQ14" s="318">
        <v>1117</v>
      </c>
      <c r="AR14" s="319">
        <v>332.3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-75048</v>
      </c>
      <c r="AP15" s="317">
        <v>-3165</v>
      </c>
      <c r="AQ15" s="318">
        <v>-4412</v>
      </c>
      <c r="AR15" s="319">
        <v>-28.3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1325710</v>
      </c>
      <c r="AP16" s="317">
        <v>55911</v>
      </c>
      <c r="AQ16" s="318">
        <v>71307</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5.78</v>
      </c>
      <c r="AP21" s="331">
        <v>6.49</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600670</v>
      </c>
      <c r="AP32" s="345">
        <v>25333</v>
      </c>
      <c r="AQ32" s="346">
        <v>31105</v>
      </c>
      <c r="AR32" s="347">
        <v>-18.600000000000001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259966</v>
      </c>
      <c r="AP35" s="345">
        <v>10964</v>
      </c>
      <c r="AQ35" s="346">
        <v>8747</v>
      </c>
      <c r="AR35" s="347">
        <v>25.3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22642</v>
      </c>
      <c r="AP36" s="345">
        <v>955</v>
      </c>
      <c r="AQ36" s="346">
        <v>2193</v>
      </c>
      <c r="AR36" s="347">
        <v>-56.5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525</v>
      </c>
      <c r="AP37" s="345" t="s">
        <v>525</v>
      </c>
      <c r="AQ37" s="346">
        <v>863</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t="s">
        <v>525</v>
      </c>
      <c r="AP39" s="345" t="s">
        <v>525</v>
      </c>
      <c r="AQ39" s="346">
        <v>-3092</v>
      </c>
      <c r="AR39" s="347" t="s">
        <v>525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-639645</v>
      </c>
      <c r="AP40" s="345">
        <v>-26977</v>
      </c>
      <c r="AQ40" s="346">
        <v>-27116</v>
      </c>
      <c r="AR40" s="347">
        <v>-0.5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243633</v>
      </c>
      <c r="AP41" s="345">
        <v>10275</v>
      </c>
      <c r="AQ41" s="346">
        <v>12702</v>
      </c>
      <c r="AR41" s="347">
        <v>-19.100000000000001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779098</v>
      </c>
      <c r="AN51" s="367">
        <v>31882</v>
      </c>
      <c r="AO51" s="368">
        <v>-25.5</v>
      </c>
      <c r="AP51" s="369">
        <v>47738</v>
      </c>
      <c r="AQ51" s="370">
        <v>-4.4000000000000004</v>
      </c>
      <c r="AR51" s="371">
        <v>-21.1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311587</v>
      </c>
      <c r="AN52" s="375">
        <v>12751</v>
      </c>
      <c r="AO52" s="376">
        <v>13</v>
      </c>
      <c r="AP52" s="377">
        <v>24937</v>
      </c>
      <c r="AQ52" s="378">
        <v>-5.5</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785379</v>
      </c>
      <c r="AN53" s="367">
        <v>32205</v>
      </c>
      <c r="AO53" s="368">
        <v>1</v>
      </c>
      <c r="AP53" s="369">
        <v>52191</v>
      </c>
      <c r="AQ53" s="370">
        <v>9.3000000000000007</v>
      </c>
      <c r="AR53" s="371">
        <v>-8.3000000000000007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445301</v>
      </c>
      <c r="AN54" s="375">
        <v>18260</v>
      </c>
      <c r="AO54" s="376">
        <v>43.2</v>
      </c>
      <c r="AP54" s="377">
        <v>24843</v>
      </c>
      <c r="AQ54" s="378">
        <v>-0.4</v>
      </c>
      <c r="AR54" s="379">
        <v>43.6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1215250</v>
      </c>
      <c r="AN55" s="367">
        <v>50258</v>
      </c>
      <c r="AO55" s="368">
        <v>56.1</v>
      </c>
      <c r="AP55" s="369">
        <v>47387</v>
      </c>
      <c r="AQ55" s="370">
        <v>-9.1999999999999993</v>
      </c>
      <c r="AR55" s="371">
        <v>65.3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434074</v>
      </c>
      <c r="AN56" s="375">
        <v>17952</v>
      </c>
      <c r="AO56" s="376">
        <v>-1.7</v>
      </c>
      <c r="AP56" s="377">
        <v>24928</v>
      </c>
      <c r="AQ56" s="378">
        <v>0.3</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922561</v>
      </c>
      <c r="AN57" s="367">
        <v>38570</v>
      </c>
      <c r="AO57" s="368">
        <v>-23.3</v>
      </c>
      <c r="AP57" s="369">
        <v>51264</v>
      </c>
      <c r="AQ57" s="370">
        <v>8.1999999999999993</v>
      </c>
      <c r="AR57" s="371">
        <v>-31.5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335987</v>
      </c>
      <c r="AN58" s="375">
        <v>14047</v>
      </c>
      <c r="AO58" s="376">
        <v>-21.8</v>
      </c>
      <c r="AP58" s="377">
        <v>26040</v>
      </c>
      <c r="AQ58" s="378">
        <v>4.5</v>
      </c>
      <c r="AR58" s="379">
        <v>-26.3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2007978</v>
      </c>
      <c r="AN59" s="367">
        <v>84686</v>
      </c>
      <c r="AO59" s="368">
        <v>119.6</v>
      </c>
      <c r="AP59" s="369">
        <v>52068</v>
      </c>
      <c r="AQ59" s="370">
        <v>1.6</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685428</v>
      </c>
      <c r="AN60" s="375">
        <v>28908</v>
      </c>
      <c r="AO60" s="376">
        <v>105.8</v>
      </c>
      <c r="AP60" s="377">
        <v>26936</v>
      </c>
      <c r="AQ60" s="378">
        <v>3.4</v>
      </c>
      <c r="AR60" s="379">
        <v>102.4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1142053</v>
      </c>
      <c r="AN61" s="382">
        <v>47520</v>
      </c>
      <c r="AO61" s="383">
        <v>25.6</v>
      </c>
      <c r="AP61" s="384">
        <v>50130</v>
      </c>
      <c r="AQ61" s="385">
        <v>1.1000000000000001</v>
      </c>
      <c r="AR61" s="371">
        <v>24.5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442475</v>
      </c>
      <c r="AN62" s="375">
        <v>18384</v>
      </c>
      <c r="AO62" s="376">
        <v>27.7</v>
      </c>
      <c r="AP62" s="377">
        <v>25537</v>
      </c>
      <c r="AQ62" s="378">
        <v>0.5</v>
      </c>
      <c r="AR62" s="379">
        <v>27.2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WWrA9AyW8XkMjcIXdcde///SiS9Xovk2FdwyQLM5PtpJu06u6C68PE3UNRrn4+alX0tO+Dbahw9XXaAGOry2w==" saltValue="ZM5aGEAnuTcNf1w3FIj1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qY51GVJT8VN3T+V8pvcPyBAwhiU20E012wIYx52WpQ6JMxWcwDFqV1nmgqeGz9XIT/OfhUCHF0mS7B+eY8UAxg==" saltValue="GDohBkoI4Tx2sNLPjh0Y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oqC8dJbRZZ1S0l2Kr+IdAg0C8eWaX/mfWwqTDXSrIyy5P16RsKBrg4RNPengIT2RnHITvO7XAYgR8ZOxdAcsLA==" saltValue="VA3DJW0JwVUD16PZ6JZS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31.33</v>
      </c>
      <c r="G47" s="12">
        <v>29.2</v>
      </c>
      <c r="H47" s="12">
        <v>27.02</v>
      </c>
      <c r="I47" s="12">
        <v>23.33</v>
      </c>
      <c r="J47" s="13">
        <v>23.68</v>
      </c>
    </row>
    <row r="48" spans="2:10" ht="57.75" customHeight="1" x14ac:dyDescent="0.15">
      <c r="B48" s="14"/>
      <c r="C48" s="1240" t="s">
        <v>4</v>
      </c>
      <c r="D48" s="1240"/>
      <c r="E48" s="1241"/>
      <c r="F48" s="15">
        <v>2.68</v>
      </c>
      <c r="G48" s="16">
        <v>1.42</v>
      </c>
      <c r="H48" s="16">
        <v>2.62</v>
      </c>
      <c r="I48" s="16">
        <v>2.7</v>
      </c>
      <c r="J48" s="17">
        <v>1.69</v>
      </c>
    </row>
    <row r="49" spans="2:10" ht="57.75" customHeight="1" thickBot="1" x14ac:dyDescent="0.2">
      <c r="B49" s="18"/>
      <c r="C49" s="1242" t="s">
        <v>5</v>
      </c>
      <c r="D49" s="1242"/>
      <c r="E49" s="1243"/>
      <c r="F49" s="19" t="s">
        <v>571</v>
      </c>
      <c r="G49" s="20" t="s">
        <v>572</v>
      </c>
      <c r="H49" s="20" t="s">
        <v>573</v>
      </c>
      <c r="I49" s="20" t="s">
        <v>574</v>
      </c>
      <c r="J49" s="21">
        <v>0.4</v>
      </c>
    </row>
    <row r="50" spans="2:10" ht="13.5" customHeight="1" x14ac:dyDescent="0.15"/>
  </sheetData>
  <sheetProtection algorithmName="SHA-512" hashValue="85ALXQh3y7mhXmah7jNpg/syjjzye8LBCAxjc057x5IgQh5P4YXz5ZqXR3dwz/XCaq2DzU2cDnFhII2EV1A6ZQ==" saltValue="hQWzQHOTqGK43xqN9YR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2022-02-02T06:32:50Z</dcterms:created>
  <dcterms:modified xsi:type="dcterms:W3CDTF">2022-09-30T06:49:38Z</dcterms:modified>
  <cp:category/>
</cp:coreProperties>
</file>