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svd01\FolderRedirect\00378\Documents\"/>
    </mc:Choice>
  </mc:AlternateContent>
  <bookViews>
    <workbookView xWindow="0" yWindow="0" windowWidth="15360" windowHeight="7635" tabRatio="81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<sst xmlns="http://schemas.openxmlformats.org/spreadsheetml/2006/main" count="1154" uniqueCount="625">
  <si>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</si>
  <si>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</si>
  <si>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</si>
  <si>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</si>
  <si>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</si>
  <si>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</si>
  <si>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</si>
  <si>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</si>
  <si>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</si>
  <si>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</si>
  <si>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</si>
  <si>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</si>
  <si>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</si>
  <si>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</si>
  <si>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</si>
  <si>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</si>
  <si>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</si>
  <si>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</si>
  <si>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</si>
  <si>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</si>
  <si>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</si>
  <si>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</si>
  <si>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</si>
  <si>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</si>
  <si>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</si>
  <si>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</si>
  <si>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</si>
  <si>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</si>
  <si>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</si>
  <si>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</si>
  <si>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</si>
  <si>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</si>
  <si>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</si>
  <si>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</si>
  <si>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</si>
  <si>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</si>
  <si>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</si>
  <si>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</si>
  <si>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</si>
  <si>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</si>
  <si>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</si>
  <si>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</si>
  <si>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</si>
  <si>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</si>
  <si>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</si>
  <si>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</si>
  <si>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</si>
  <si>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</si>
  <si>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</si>
  <si>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</si>
  <si>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</si>
  <si>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</si>
  <si>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</si>
  <si>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</si>
  <si>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</si>
  <si>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</si>
  <si>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</si>
  <si>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</si>
  <si>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</si>
  <si>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</si>
  <si>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</si>
  <si>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</si>
  <si>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</si>
  <si>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</si>
  <si>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</si>
  <si>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</si>
  <si>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</si>
  <si>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</si>
  <si>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</si>
  <si>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</si>
  <si>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</si>
  <si>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</si>
  <si>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</si>
  <si>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</si>
  <si>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</si>
  <si>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</si>
  <si>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</si>
  <si>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</si>
  <si>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</si>
  <si>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</si>
  <si>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</si>
  <si>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</si>
  <si>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</si>
  <si>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</si>
  <si>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</si>
  <si>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</si>
  <si>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</si>
  <si>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</si>
  <si>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</si>
  <si>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</si>
  <si>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</si>
  <si>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</si>
  <si>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</si>
  <si>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</si>
  <si>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</si>
  <si>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</si>
  <si>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</si>
  <si>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</si>
  <si>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熊野町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</si>
  <si>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</si>
  <si>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</si>
  <si>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</si>
  <si>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</si>
  <si>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</si>
  <si>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</si>
  <si>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</si>
  <si>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</si>
  <si>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</si>
  <si>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</si>
  <si>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</si>
  <si>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</si>
  <si>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</si>
  <si>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</si>
  <si>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</si>
  <si>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</si>
  <si>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</si>
  <si>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</si>
  <si>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</si>
  <si>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</si>
  <si>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</si>
  <si>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</si>
  <si>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</si>
  <si>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</si>
  <si>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</si>
  <si>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</si>
  <si>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</si>
  <si>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</si>
  <si>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</si>
  <si>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</si>
  <si>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</si>
  <si>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</si>
  <si>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</si>
  <si>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</si>
  <si>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</si>
  <si>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</si>
  <si>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</si>
  <si>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</si>
  <si>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</si>
  <si>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</si>
  <si>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</si>
  <si>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</si>
  <si>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</si>
  <si>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</si>
  <si>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</si>
  <si>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</si>
  <si>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</si>
  <si>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</si>
  <si>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</si>
  <si>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</si>
  <si>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</si>
  <si>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</si>
  <si>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</si>
  <si>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</si>
  <si>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</si>
  <si>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</si>
  <si>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</si>
  <si>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</si>
  <si>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</si>
  <si>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</si>
  <si>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</si>
  <si>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</si>
  <si>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</si>
  <si>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</si>
  <si>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</si>
  <si>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</si>
  <si>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</si>
  <si>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</si>
  <si>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</si>
  <si>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</si>
  <si>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</si>
  <si>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</si>
  <si>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</si>
  <si>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</si>
  <si>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</si>
  <si>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</si>
  <si>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</si>
  <si>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</si>
  <si>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</si>
  <si>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</si>
  <si>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</si>
  <si>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</si>
  <si>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</si>
  <si>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</si>
  <si>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</si>
  <si>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</si>
  <si>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</si>
  <si>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</si>
  <si>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</si>
  <si>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</si>
  <si>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</si>
  <si>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</si>
  <si>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</si>
  <si>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</si>
  <si>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</si>
  <si>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</si>
  <si>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</si>
  <si>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</si>
  <si>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</si>
  <si>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</si>
  <si>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</si>
  <si>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</si>
  <si>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</si>
  <si>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</si>
  <si>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</si>
  <si>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</si>
  <si>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</si>
  <si>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</si>
  <si>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</si>
  <si>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</si>
  <si>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</si>
  <si>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</si>
  <si>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</si>
  <si>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</si>
  <si>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</si>
  <si>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</si>
  <si>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</si>
  <si>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</si>
  <si>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</si>
  <si>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広島県熊野町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</si>
  <si>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</si>
  <si>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</si>
  <si>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</si>
  <si>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</si>
  <si>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</si>
  <si>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</si>
  <si>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</si>
  <si>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</si>
  <si>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</si>
  <si>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</si>
  <si>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</si>
  <si>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</si>
  <si>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</si>
  <si>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</si>
  <si>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</si>
  <si>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</si>
  <si>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</si>
  <si>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</si>
  <si>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</si>
  <si>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</si>
  <si>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</si>
  <si>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</si>
  <si>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</si>
  <si>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</si>
  <si>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</si>
  <si>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</si>
  <si>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</si>
  <si>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</si>
  <si>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</si>
  <si>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</si>
  <si>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</si>
  <si>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</si>
  <si>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</si>
  <si>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</si>
  <si>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</si>
  <si>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</si>
  <si>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</si>
  <si>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</si>
  <si>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</si>
  <si>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</si>
  <si>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</si>
  <si>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</si>
  <si>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</si>
  <si>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</si>
  <si>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</si>
  <si>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</si>
  <si>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</si>
  <si>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</si>
  <si>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</si>
  <si>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</si>
  <si>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</si>
  <si>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</si>
  <si>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</si>
  <si>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</si>
  <si>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</si>
  <si>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</si>
  <si>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</si>
  <si>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</si>
  <si>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</si>
  <si>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</si>
  <si>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</si>
  <si>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</si>
  <si>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</si>
  <si>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</si>
  <si>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</si>
  <si>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</si>
  <si>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</si>
  <si>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</si>
  <si>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</si>
  <si>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</si>
  <si>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</si>
  <si>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</si>
  <si>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</si>
  <si>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</si>
  <si>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</si>
  <si>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</si>
  <si>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</si>
  <si>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</si>
  <si>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</si>
  <si>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</si>
  <si>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</si>
  <si>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</si>
  <si>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t>
    <phoneticPr fontId="5"/>
  </si>
  <si>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</si>
  <si>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</si>
  <si>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</si>
  <si>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</si>
  <si>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</si>
  <si>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</si>
  <si>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</si>
  <si>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</si>
  <si>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</si>
  <si>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</si>
  <si>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</si>
  <si>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</si>
  <si>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</si>
  <si>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</si>
  <si>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</si>
  <si>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</si>
  <si>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</si>
  <si>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</si>
  <si>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</si>
  <si>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</si>
  <si>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</si>
  <si>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</si>
  <si>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</si>
  <si>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</si>
  <si>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</si>
  <si>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</si>
  <si>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</si>
  <si>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</si>
  <si>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</si>
  <si>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</si>
  <si>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</si>
  <si>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</si>
  <si>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</si>
  <si>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</si>
  <si>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</si>
  <si>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</si>
  <si>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</si>
  <si>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</si>
  <si>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</si>
  <si>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</si>
  <si>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</si>
  <si>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</si>
  <si>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</si>
  <si>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</si>
  <si>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</si>
  <si>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</si>
  <si>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</si>
  <si>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</si>
  <si>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</si>
  <si>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</si>
  <si>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</si>
  <si>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</si>
  <si>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</si>
  <si>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</si>
  <si>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</si>
  <si>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</si>
  <si>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</si>
  <si>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</si>
  <si>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</si>
  <si>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</si>
  <si>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</si>
  <si>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</si>
  <si>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</si>
  <si>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</si>
  <si>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</si>
  <si>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</si>
  <si>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広島県熊野町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</si>
  <si>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</si>
  <si>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</si>
  <si>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</si>
  <si>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</si>
  <si>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</si>
  <si>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</si>
  <si>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</si>
  <si>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</si>
  <si>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</si>
  <si>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</si>
  <si>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</si>
  <si>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</si>
  <si>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</si>
  <si>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</si>
  <si>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</si>
  <si>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</si>
  <si>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</si>
  <si>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</si>
  <si>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</si>
  <si>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</si>
  <si>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</si>
  <si>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</si>
  <si>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</si>
  <si>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</si>
  <si>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</si>
  <si>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</si>
  <si>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</si>
  <si>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</si>
  <si>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</si>
  <si>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</si>
  <si>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</si>
  <si>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</si>
  <si>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</si>
  <si>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</si>
  <si>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</si>
  <si>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</si>
  <si>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</si>
  <si>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</si>
  <si>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</si>
  <si>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</si>
  <si>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</si>
  <si>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</si>
  <si>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</si>
  <si>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</si>
  <si>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</si>
  <si>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</si>
  <si>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</si>
  <si>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</si>
  <si>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</si>
  <si>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</si>
  <si>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</si>
  <si>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</si>
  <si>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</si>
  <si>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</si>
  <si>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</si>
  <si>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</si>
  <si>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</si>
  <si>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</si>
  <si>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</si>
  <si>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</si>
  <si>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</si>
  <si>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</si>
  <si>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</si>
  <si>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</si>
  <si>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</si>
  <si>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</si>
  <si>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</si>
  <si>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</si>
  <si>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</si>
  <si>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</si>
  <si>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</si>
  <si>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</si>
  <si>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</si>
  <si>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</si>
  <si>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</si>
  <si>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</si>
  <si>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</si>
  <si>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</si>
  <si>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</si>
  <si>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</si>
  <si>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</si>
  <si>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</si>
  <si>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</si>
  <si>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</si>
  <si>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</si>
  <si>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</si>
  <si>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</si>
  <si>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</si>
  <si>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</si>
  <si>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</si>
  <si>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</si>
  <si>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</si>
  <si>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</si>
  <si>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</si>
  <si>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</si>
  <si>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</si>
  <si>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</si>
  <si>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</si>
  <si>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</si>
  <si>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</si>
  <si>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</si>
  <si>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</si>
  <si>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</si>
  <si>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</si>
  <si>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</si>
  <si>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</si>
  <si>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</si>
  <si>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</si>
  <si>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</si>
  <si>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</si>
  <si>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</si>
  <si>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</si>
  <si>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</si>
  <si>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</si>
  <si>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</si>
  <si>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</si>
  <si>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</si>
  <si>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</si>
  <si>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</si>
  <si>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</si>
  <si>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</si>
  <si>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</si>
  <si>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</si>
  <si>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</si>
  <si>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</si>
  <si>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</si>
  <si>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</si>
  <si>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</si>
  <si>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</si>
  <si>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</si>
  <si>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</si>
  <si>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</si>
  <si>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</si>
  <si>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</si>
  <si>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</si>
  <si>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</si>
  <si>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</si>
  <si>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</si>
  <si>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</si>
  <si>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</si>
  <si>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</si>
  <si>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</si>
  <si>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</si>
  <si>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</si>
  <si>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</si>
  <si>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</si>
  <si>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</si>
  <si>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</si>
  <si>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</si>
  <si>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</si>
  <si>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</si>
  <si>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</si>
  <si>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</si>
  <si>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</si>
  <si>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</si>
  <si>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</si>
  <si>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</si>
  <si>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</si>
  <si>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</si>
  <si>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</si>
  <si>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</si>
  <si>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</si>
  <si>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</si>
  <si>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</si>
  <si>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</si>
  <si>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</si>
  <si>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</si>
  <si>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</si>
  <si>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</si>
  <si>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</si>
  <si>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</si>
  <si>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</si>
  <si>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</si>
  <si>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</si>
  <si>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</si>
  <si>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</si>
  <si>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</si>
  <si>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</si>
  <si>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</si>
  <si>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</si>
  <si>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</si>
  <si>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</si>
  <si>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</si>
  <si>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</si>
  <si>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</si>
  <si>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</si>
  <si>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</si>
  <si>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</si>
  <si>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</si>
  <si>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</si>
  <si>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</si>
  <si>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</si>
  <si>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</si>
  <si>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</si>
  <si>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</si>
  <si>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</si>
  <si>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</si>
  <si>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</si>
  <si>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</si>
  <si>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1.93</t>
  </si>
  <si>
    <t>▲ 0.79</t>
  </si>
  <si>
    <t>▲ 1.37</t>
  </si>
  <si>
    <t>▲ 0.95</t>
  </si>
  <si>
    <t>上水道事業会計</t>
  </si>
  <si>
    <t>一般会計</t>
  </si>
  <si>
    <t>介護保険特別会計</t>
  </si>
  <si>
    <t>国民健康保険事業特別会計</t>
  </si>
  <si>
    <t>後期高齢者医療特別会計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</si>
  <si>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</si>
  <si>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</si>
  <si>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</si>
  <si>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</si>
  <si>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</si>
  <si>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</si>
  <si>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</si>
  <si>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</si>
  <si>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広島県後期高齢者医療広域連合（一般会計）</t>
  </si>
  <si>
    <t>広島県後期高齢者医療広域連合（後期高齢者医療特別会計）</t>
  </si>
  <si>
    <t>広島県市町総合事務組合</t>
  </si>
  <si>
    <t>安芸地区衛生施設管理組合（一般会計）</t>
  </si>
  <si>
    <t>安芸地区衛生施設管理組合（安芸地区広域ごみ焼却場事業特別会計）</t>
  </si>
  <si>
    <t>広島県海田高等学校財産組合</t>
  </si>
  <si>
    <t>一般財団法人筆の里振興事業団</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</si>
  <si>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</si>
  <si>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</si>
  <si>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</si>
  <si>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</si>
  <si>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</si>
  <si>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</si>
  <si>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</si>
  <si>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</si>
  <si>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</si>
  <si>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</si>
  <si>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</si>
  <si>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</si>
  <si>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筆の里づくり基金</t>
    <rPh sb="0" eb="1">
      <t>フデ</t>
    </rPh>
    <rPh sb="2" eb="3">
      <t>サト</t>
    </rPh>
    <rPh sb="6" eb="8">
      <t>キキン</t>
    </rPh>
    <phoneticPr fontId="2"/>
  </si>
  <si>
    <t>ふるさと・水と土の保全基金</t>
    <rPh sb="5" eb="6">
      <t>ミズ</t>
    </rPh>
    <rPh sb="7" eb="8">
      <t>ツチ</t>
    </rPh>
    <rPh sb="9" eb="11">
      <t>ホゼン</t>
    </rPh>
    <rPh sb="11" eb="13">
      <t>キキン</t>
    </rPh>
    <phoneticPr fontId="2"/>
  </si>
  <si>
    <t>筆の里工房収蔵物等購入基金</t>
    <phoneticPr fontId="2"/>
  </si>
  <si>
    <t>地域福祉基金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</si>
  <si>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</si>
  <si>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</si>
  <si>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</si>
  <si>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将来負担比率については、低い数値で推移はしているが、災害復旧事業や大型事業が予定されているため、引き続き事業費の抑制に取り組む必要がある。
　有形固定資産原価償却率は類似団体に比べても高い傾向にあるため、老朽化対策を急ぎながらも、人口減少が進む中で、統廃合を含めた計画的な整備を行っていく。</t>
    <rPh sb="1" eb="3">
      <t>ショウライ</t>
    </rPh>
    <rPh sb="3" eb="5">
      <t>フタン</t>
    </rPh>
    <rPh sb="5" eb="7">
      <t>ヒリツ</t>
    </rPh>
    <rPh sb="13" eb="14">
      <t>ヒク</t>
    </rPh>
    <rPh sb="15" eb="17">
      <t>スウチ</t>
    </rPh>
    <rPh sb="18" eb="20">
      <t>スイイ</t>
    </rPh>
    <rPh sb="27" eb="29">
      <t>サイガイ</t>
    </rPh>
    <rPh sb="29" eb="31">
      <t>フッキュウ</t>
    </rPh>
    <rPh sb="31" eb="33">
      <t>ジギョウ</t>
    </rPh>
    <rPh sb="34" eb="36">
      <t>オオガタ</t>
    </rPh>
    <rPh sb="36" eb="38">
      <t>ジギョウ</t>
    </rPh>
    <rPh sb="39" eb="41">
      <t>ヨテイ</t>
    </rPh>
    <rPh sb="49" eb="50">
      <t>ヒ</t>
    </rPh>
    <rPh sb="51" eb="52">
      <t>ツヅ</t>
    </rPh>
    <rPh sb="53" eb="56">
      <t>ジギョウヒ</t>
    </rPh>
    <rPh sb="57" eb="59">
      <t>ヨクセイ</t>
    </rPh>
    <rPh sb="60" eb="61">
      <t>ト</t>
    </rPh>
    <rPh sb="62" eb="63">
      <t>ク</t>
    </rPh>
    <rPh sb="64" eb="66">
      <t>ヒツヨウ</t>
    </rPh>
    <rPh sb="72" eb="74">
      <t>ユウケイ</t>
    </rPh>
    <rPh sb="74" eb="76">
      <t>コテイ</t>
    </rPh>
    <rPh sb="76" eb="78">
      <t>シサン</t>
    </rPh>
    <rPh sb="78" eb="80">
      <t>ゲンカ</t>
    </rPh>
    <rPh sb="80" eb="82">
      <t>ショウキャク</t>
    </rPh>
    <rPh sb="82" eb="83">
      <t>リツ</t>
    </rPh>
    <rPh sb="84" eb="86">
      <t>ルイジ</t>
    </rPh>
    <rPh sb="86" eb="88">
      <t>ダンタイ</t>
    </rPh>
    <rPh sb="89" eb="90">
      <t>クラ</t>
    </rPh>
    <rPh sb="93" eb="94">
      <t>タカ</t>
    </rPh>
    <rPh sb="95" eb="97">
      <t>ケイコウ</t>
    </rPh>
    <rPh sb="103" eb="106">
      <t>ロウキュウカ</t>
    </rPh>
    <rPh sb="106" eb="108">
      <t>タイサク</t>
    </rPh>
    <rPh sb="109" eb="110">
      <t>イソ</t>
    </rPh>
    <rPh sb="116" eb="118">
      <t>ジンコウ</t>
    </rPh>
    <rPh sb="118" eb="120">
      <t>ゲンショウ</t>
    </rPh>
    <rPh sb="121" eb="122">
      <t>スス</t>
    </rPh>
    <rPh sb="123" eb="124">
      <t>ナカ</t>
    </rPh>
    <rPh sb="126" eb="129">
      <t>トウハイゴウ</t>
    </rPh>
    <rPh sb="130" eb="131">
      <t>フク</t>
    </rPh>
    <rPh sb="133" eb="136">
      <t>ケイカクテキ</t>
    </rPh>
    <rPh sb="137" eb="139">
      <t>セイビ</t>
    </rPh>
    <rPh sb="140" eb="141">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</si>
  <si>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</si>
  <si>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</si>
  <si>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</si>
  <si>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</si>
  <si>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</si>
  <si>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</si>
  <si>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</si>
  <si>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類似団体と比較し高い数値とはなっているが、年々その差は少なくなっている。将来負担比率については、平成30年７月豪雨の影響等もあり、前年度と比較すると上昇はしているが、平成28年度以前と比較すると事業費の抑制等により地方債の発行を最小限に抑えた結果であると考えられる。
　今後は、大型観光施設等の整備が計画されており、数値の上昇が見込まれるが、事業費の抑制や財源確保に努め財政の健全化を図っていく必要がある。</t>
    <rPh sb="1" eb="3">
      <t>ジッシツ</t>
    </rPh>
    <rPh sb="3" eb="6">
      <t>コウサイヒ</t>
    </rPh>
    <rPh sb="6" eb="8">
      <t>ヒリツ</t>
    </rPh>
    <rPh sb="13" eb="15">
      <t>ルイジ</t>
    </rPh>
    <rPh sb="15" eb="17">
      <t>ダンタイ</t>
    </rPh>
    <rPh sb="18" eb="20">
      <t>ヒカク</t>
    </rPh>
    <rPh sb="21" eb="22">
      <t>タカ</t>
    </rPh>
    <rPh sb="23" eb="25">
      <t>スウチ</t>
    </rPh>
    <rPh sb="34" eb="36">
      <t>ネンネン</t>
    </rPh>
    <rPh sb="38" eb="39">
      <t>サ</t>
    </rPh>
    <rPh sb="40" eb="41">
      <t>スク</t>
    </rPh>
    <rPh sb="49" eb="51">
      <t>ショウライ</t>
    </rPh>
    <rPh sb="51" eb="53">
      <t>フタン</t>
    </rPh>
    <rPh sb="53" eb="55">
      <t>ヒリツ</t>
    </rPh>
    <rPh sb="61" eb="63">
      <t>ヘイセイ</t>
    </rPh>
    <rPh sb="65" eb="66">
      <t>ネン</t>
    </rPh>
    <rPh sb="67" eb="68">
      <t>ツキ</t>
    </rPh>
    <rPh sb="68" eb="70">
      <t>ゴウウ</t>
    </rPh>
    <rPh sb="71" eb="73">
      <t>エイキョウ</t>
    </rPh>
    <rPh sb="73" eb="74">
      <t>トウ</t>
    </rPh>
    <rPh sb="78" eb="81">
      <t>ゼンネンド</t>
    </rPh>
    <rPh sb="82" eb="84">
      <t>ヒカク</t>
    </rPh>
    <rPh sb="87" eb="89">
      <t>ジョウショウ</t>
    </rPh>
    <rPh sb="96" eb="98">
      <t>ヘイセイ</t>
    </rPh>
    <rPh sb="100" eb="102">
      <t>ネンド</t>
    </rPh>
    <rPh sb="102" eb="104">
      <t>イゼン</t>
    </rPh>
    <rPh sb="105" eb="107">
      <t>ヒカク</t>
    </rPh>
    <rPh sb="110" eb="113">
      <t>ジギョウヒ</t>
    </rPh>
    <rPh sb="114" eb="116">
      <t>ヨクセイ</t>
    </rPh>
    <rPh sb="116" eb="117">
      <t>トウ</t>
    </rPh>
    <rPh sb="120" eb="123">
      <t>チホウサイ</t>
    </rPh>
    <rPh sb="124" eb="126">
      <t>ハッコウ</t>
    </rPh>
    <rPh sb="127" eb="130">
      <t>サイショウゲン</t>
    </rPh>
    <rPh sb="131" eb="132">
      <t>オサ</t>
    </rPh>
    <rPh sb="134" eb="136">
      <t>ケッカ</t>
    </rPh>
    <rPh sb="140" eb="141">
      <t>カンガ</t>
    </rPh>
    <rPh sb="148" eb="150">
      <t>コンゴ</t>
    </rPh>
    <rPh sb="152" eb="154">
      <t>オオガタ</t>
    </rPh>
    <rPh sb="154" eb="156">
      <t>カンコウ</t>
    </rPh>
    <rPh sb="156" eb="158">
      <t>シセツ</t>
    </rPh>
    <rPh sb="158" eb="159">
      <t>トウ</t>
    </rPh>
    <rPh sb="160" eb="162">
      <t>セイビ</t>
    </rPh>
    <rPh sb="163" eb="165">
      <t>ケイカク</t>
    </rPh>
    <rPh sb="171" eb="173">
      <t>スウチ</t>
    </rPh>
    <rPh sb="174" eb="176">
      <t>ジョウショウ</t>
    </rPh>
    <rPh sb="177" eb="179">
      <t>ミコ</t>
    </rPh>
    <rPh sb="184" eb="187">
      <t>ジギョウヒ</t>
    </rPh>
    <rPh sb="188" eb="190">
      <t>ヨクセイ</t>
    </rPh>
    <rPh sb="191" eb="193">
      <t>ザイゲン</t>
    </rPh>
    <rPh sb="193" eb="195">
      <t>カクホ</t>
    </rPh>
    <rPh sb="196" eb="197">
      <t>ツト</t>
    </rPh>
    <rPh sb="198" eb="200">
      <t>ザイセイ</t>
    </rPh>
    <rPh sb="201" eb="204">
      <t>ケンゼンカ</t>
    </rPh>
    <rPh sb="205" eb="206">
      <t>ハカ</t>
    </rPh>
    <rPh sb="210" eb="212">
      <t>ヒツヨウ</t>
    </rPh>
    <phoneticPr fontId="5"/>
  </si>
  <si>
    <t>将来負担比率</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</si>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</sst>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8FB1-45EE-A96F-670AE393C7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19629</c:v>
                </c:pt>
                <c:pt idx="1">
                  <c:v>42770</c:v>
                </c:pt>
                <c:pt idx="2">
                  <c:v>31882</c:v>
                </c:pt>
                <c:pt idx="3">
                  <c:v>32205</c:v>
                </c:pt>
                <c:pt idx="4">
                  <c:v>50258</c:v>
                </c:pt>
              </c:numCache>
            </c:numRef>
          </c:val>
          <c:smooth val="0"/>
          <c:extLst xmlns:c16r2="http://schemas.microsoft.com/office/drawing/2015/06/chart">
            <c:ext xmlns:c16="http://schemas.microsoft.com/office/drawing/2014/chart" uri="{C3380CC4-5D6E-409C-BE32-E72D297353CC}">
              <c16:uniqueId val="{00000001-8FB1-45EE-A96F-670AE393C7FC}"/>
            </c:ext>
          </c:extLst>
        </c:ser>
        <c:dLbls>
          <c:showLegendKey val="0"/>
          <c:showVal val="0"/>
          <c:showCatName val="0"/>
          <c:showSerName val="0"/>
          <c:showPercent val="0"/>
          <c:showBubbleSize val="0"/>
        </c:dLbls>
        <c:marker val="1"/>
        <c:smooth val="0"/>
        <c:axId val="449788344"/>
        <c:axId val="449788736"/>
      </c:lineChart>
      <c:catAx>
        <c:axId val="449788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9788736"/>
        <c:crosses val="autoZero"/>
        <c:auto val="1"/>
        <c:lblAlgn val="ctr"/>
        <c:lblOffset val="100"/>
        <c:tickLblSkip val="1"/>
        <c:tickMarkSkip val="1"/>
        <c:noMultiLvlLbl val="0"/>
      </c:catAx>
      <c:valAx>
        <c:axId val="4497887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9788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3.63</c:v>
                </c:pt>
                <c:pt idx="1">
                  <c:v>3.67</c:v>
                </c:pt>
                <c:pt idx="2">
                  <c:v>2.68</c:v>
                </c:pt>
                <c:pt idx="3">
                  <c:v>1.42</c:v>
                </c:pt>
                <c:pt idx="4">
                  <c:v>2.62</c:v>
                </c:pt>
              </c:numCache>
            </c:numRef>
          </c:val>
          <c:extLst xmlns:c16r2="http://schemas.microsoft.com/office/drawing/2015/06/chart">
            <c:ext xmlns:c16="http://schemas.microsoft.com/office/drawing/2014/chart" uri="{C3380CC4-5D6E-409C-BE32-E72D297353CC}">
              <c16:uniqueId val="{00000000-C545-4396-82DC-E303600F2E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31.17</c:v>
                </c:pt>
                <c:pt idx="1">
                  <c:v>30.79</c:v>
                </c:pt>
                <c:pt idx="2">
                  <c:v>31.33</c:v>
                </c:pt>
                <c:pt idx="3">
                  <c:v>29.2</c:v>
                </c:pt>
                <c:pt idx="4">
                  <c:v>27.02</c:v>
                </c:pt>
              </c:numCache>
            </c:numRef>
          </c:val>
          <c:extLst xmlns:c16r2="http://schemas.microsoft.com/office/drawing/2015/06/chart">
            <c:ext xmlns:c16="http://schemas.microsoft.com/office/drawing/2014/chart" uri="{C3380CC4-5D6E-409C-BE32-E72D297353CC}">
              <c16:uniqueId val="{00000001-C545-4396-82DC-E303600F2E0A}"/>
            </c:ext>
          </c:extLst>
        </c:ser>
        <c:dLbls>
          <c:showLegendKey val="0"/>
          <c:showVal val="0"/>
          <c:showCatName val="0"/>
          <c:showSerName val="0"/>
          <c:showPercent val="0"/>
          <c:showBubbleSize val="0"/>
        </c:dLbls>
        <c:gapWidth val="250"/>
        <c:overlap val="100"/>
        <c:axId val="449789128"/>
        <c:axId val="449793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-1.93</c:v>
                </c:pt>
                <c:pt idx="1">
                  <c:v>1.04</c:v>
                </c:pt>
                <c:pt idx="2">
                  <c:v>-0.79</c:v>
                </c:pt>
                <c:pt idx="3">
                  <c:v>-1.37</c:v>
                </c:pt>
                <c:pt idx="4">
                  <c:v>-0.95</c:v>
                </c:pt>
              </c:numCache>
            </c:numRef>
          </c:val>
          <c:smooth val="0"/>
          <c:extLst xmlns:c16r2="http://schemas.microsoft.com/office/drawing/2015/06/chart">
            <c:ext xmlns:c16="http://schemas.microsoft.com/office/drawing/2014/chart" uri="{C3380CC4-5D6E-409C-BE32-E72D297353CC}">
              <c16:uniqueId val="{00000002-C545-4396-82DC-E303600F2E0A}"/>
            </c:ext>
          </c:extLst>
        </c:ser>
        <c:dLbls>
          <c:showLegendKey val="0"/>
          <c:showVal val="0"/>
          <c:showCatName val="0"/>
          <c:showSerName val="0"/>
          <c:showPercent val="0"/>
          <c:showBubbleSize val="0"/>
        </c:dLbls>
        <c:marker val="1"/>
        <c:smooth val="0"/>
        <c:axId val="449789128"/>
        <c:axId val="449793048"/>
      </c:lineChart>
      <c:catAx>
        <c:axId val="449789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9793048"/>
        <c:crosses val="autoZero"/>
        <c:auto val="1"/>
        <c:lblAlgn val="ctr"/>
        <c:lblOffset val="100"/>
        <c:tickLblSkip val="1"/>
        <c:tickMarkSkip val="1"/>
        <c:noMultiLvlLbl val="0"/>
      </c:catAx>
      <c:valAx>
        <c:axId val="449793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789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451-4FB5-BBBC-BF913E963E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451-4FB5-BBBC-BF913E963E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451-4FB5-BBBC-BF913E963EC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451-4FB5-BBBC-BF913E963EC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0.19</c:v>
                </c:pt>
                <c:pt idx="2">
                  <c:v>#N/A</c:v>
                </c:pt>
                <c:pt idx="3">
                  <c:v>0.18</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4-1451-4FB5-BBBC-BF913E963EC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0.13</c:v>
                </c:pt>
                <c:pt idx="4">
                  <c:v>#N/A</c:v>
                </c:pt>
                <c:pt idx="5">
                  <c:v>0.3</c:v>
                </c:pt>
                <c:pt idx="6">
                  <c:v>#N/A</c:v>
                </c:pt>
                <c:pt idx="7">
                  <c:v>0.35</c:v>
                </c:pt>
                <c:pt idx="8">
                  <c:v>#N/A</c:v>
                </c:pt>
                <c:pt idx="9">
                  <c:v>0.22</c:v>
                </c:pt>
              </c:numCache>
            </c:numRef>
          </c:val>
          <c:extLst xmlns:c16r2="http://schemas.microsoft.com/office/drawing/2015/06/chart">
            <c:ext xmlns:c16="http://schemas.microsoft.com/office/drawing/2014/chart" uri="{C3380CC4-5D6E-409C-BE32-E72D297353CC}">
              <c16:uniqueId val="{00000005-1451-4FB5-BBBC-BF913E963EC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0.53</c:v>
                </c:pt>
                <c:pt idx="2">
                  <c:v>#N/A</c:v>
                </c:pt>
                <c:pt idx="3">
                  <c:v>0.16</c:v>
                </c:pt>
                <c:pt idx="4">
                  <c:v>#N/A</c:v>
                </c:pt>
                <c:pt idx="5">
                  <c:v>0.37</c:v>
                </c:pt>
                <c:pt idx="6">
                  <c:v>#N/A</c:v>
                </c:pt>
                <c:pt idx="7">
                  <c:v>2.77</c:v>
                </c:pt>
                <c:pt idx="8">
                  <c:v>#N/A</c:v>
                </c:pt>
                <c:pt idx="9">
                  <c:v>0.98</c:v>
                </c:pt>
              </c:numCache>
            </c:numRef>
          </c:val>
          <c:extLst xmlns:c16r2="http://schemas.microsoft.com/office/drawing/2015/06/chart">
            <c:ext xmlns:c16="http://schemas.microsoft.com/office/drawing/2014/chart" uri="{C3380CC4-5D6E-409C-BE32-E72D297353CC}">
              <c16:uniqueId val="{00000006-1451-4FB5-BBBC-BF913E963EC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2.1800000000000002</c:v>
                </c:pt>
                <c:pt idx="2">
                  <c:v>#N/A</c:v>
                </c:pt>
                <c:pt idx="3">
                  <c:v>1.48</c:v>
                </c:pt>
                <c:pt idx="4">
                  <c:v>#N/A</c:v>
                </c:pt>
                <c:pt idx="5">
                  <c:v>2.72</c:v>
                </c:pt>
                <c:pt idx="6">
                  <c:v>#N/A</c:v>
                </c:pt>
                <c:pt idx="7">
                  <c:v>1.33</c:v>
                </c:pt>
                <c:pt idx="8">
                  <c:v>#N/A</c:v>
                </c:pt>
                <c:pt idx="9">
                  <c:v>1.18</c:v>
                </c:pt>
              </c:numCache>
            </c:numRef>
          </c:val>
          <c:extLst xmlns:c16r2="http://schemas.microsoft.com/office/drawing/2015/06/chart">
            <c:ext xmlns:c16="http://schemas.microsoft.com/office/drawing/2014/chart" uri="{C3380CC4-5D6E-409C-BE32-E72D297353CC}">
              <c16:uniqueId val="{00000007-1451-4FB5-BBBC-BF913E963E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3.63</c:v>
                </c:pt>
                <c:pt idx="2">
                  <c:v>#N/A</c:v>
                </c:pt>
                <c:pt idx="3">
                  <c:v>3.66</c:v>
                </c:pt>
                <c:pt idx="4">
                  <c:v>#N/A</c:v>
                </c:pt>
                <c:pt idx="5">
                  <c:v>2.67</c:v>
                </c:pt>
                <c:pt idx="6">
                  <c:v>#N/A</c:v>
                </c:pt>
                <c:pt idx="7">
                  <c:v>1.41</c:v>
                </c:pt>
                <c:pt idx="8">
                  <c:v>#N/A</c:v>
                </c:pt>
                <c:pt idx="9">
                  <c:v>2.61</c:v>
                </c:pt>
              </c:numCache>
            </c:numRef>
          </c:val>
          <c:extLst xmlns:c16r2="http://schemas.microsoft.com/office/drawing/2015/06/chart">
            <c:ext xmlns:c16="http://schemas.microsoft.com/office/drawing/2014/chart" uri="{C3380CC4-5D6E-409C-BE32-E72D297353CC}">
              <c16:uniqueId val="{00000008-1451-4FB5-BBBC-BF913E963ECF}"/>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14.81</c:v>
                </c:pt>
                <c:pt idx="2">
                  <c:v>#N/A</c:v>
                </c:pt>
                <c:pt idx="3">
                  <c:v>16.670000000000002</c:v>
                </c:pt>
                <c:pt idx="4">
                  <c:v>#N/A</c:v>
                </c:pt>
                <c:pt idx="5">
                  <c:v>17.61</c:v>
                </c:pt>
                <c:pt idx="6">
                  <c:v>#N/A</c:v>
                </c:pt>
                <c:pt idx="7">
                  <c:v>16.87</c:v>
                </c:pt>
                <c:pt idx="8">
                  <c:v>#N/A</c:v>
                </c:pt>
                <c:pt idx="9">
                  <c:v>17.55</c:v>
                </c:pt>
              </c:numCache>
            </c:numRef>
          </c:val>
          <c:extLst xmlns:c16r2="http://schemas.microsoft.com/office/drawing/2015/06/chart">
            <c:ext xmlns:c16="http://schemas.microsoft.com/office/drawing/2014/chart" uri="{C3380CC4-5D6E-409C-BE32-E72D297353CC}">
              <c16:uniqueId val="{00000009-1451-4FB5-BBBC-BF913E963ECF}"/>
            </c:ext>
          </c:extLst>
        </c:ser>
        <c:dLbls>
          <c:showLegendKey val="0"/>
          <c:showVal val="0"/>
          <c:showCatName val="0"/>
          <c:showSerName val="0"/>
          <c:showPercent val="0"/>
          <c:showBubbleSize val="0"/>
        </c:dLbls>
        <c:gapWidth val="150"/>
        <c:overlap val="100"/>
        <c:axId val="449793440"/>
        <c:axId val="449789912"/>
      </c:barChart>
      <c:catAx>
        <c:axId val="44979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9789912"/>
        <c:crosses val="autoZero"/>
        <c:auto val="1"/>
        <c:lblAlgn val="ctr"/>
        <c:lblOffset val="100"/>
        <c:tickLblSkip val="1"/>
        <c:tickMarkSkip val="1"/>
        <c:noMultiLvlLbl val="0"/>
      </c:catAx>
      <c:valAx>
        <c:axId val="449789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793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638</c:v>
                </c:pt>
                <c:pt idx="5">
                  <c:v>627</c:v>
                </c:pt>
                <c:pt idx="8">
                  <c:v>644</c:v>
                </c:pt>
                <c:pt idx="11">
                  <c:v>634</c:v>
                </c:pt>
                <c:pt idx="14">
                  <c:v>637</c:v>
                </c:pt>
              </c:numCache>
            </c:numRef>
          </c:val>
          <c:extLst xmlns:c16r2="http://schemas.microsoft.com/office/drawing/2015/06/chart">
            <c:ext xmlns:c16="http://schemas.microsoft.com/office/drawing/2014/chart" uri="{C3380CC4-5D6E-409C-BE32-E72D297353CC}">
              <c16:uniqueId val="{00000000-7CC8-494D-919F-B67F1A2FDF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CC8-494D-919F-B67F1A2FDF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2</c:v>
                </c:pt>
                <c:pt idx="12">
                  <c:v>2</c:v>
                </c:pt>
              </c:numCache>
            </c:numRef>
          </c:val>
          <c:extLst xmlns:c16r2="http://schemas.microsoft.com/office/drawing/2015/06/chart">
            <c:ext xmlns:c16="http://schemas.microsoft.com/office/drawing/2014/chart" uri="{C3380CC4-5D6E-409C-BE32-E72D297353CC}">
              <c16:uniqueId val="{00000002-7CC8-494D-919F-B67F1A2FDF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69</c:v>
                </c:pt>
                <c:pt idx="3">
                  <c:v>69</c:v>
                </c:pt>
                <c:pt idx="6">
                  <c:v>60</c:v>
                </c:pt>
                <c:pt idx="9">
                  <c:v>14</c:v>
                </c:pt>
                <c:pt idx="12">
                  <c:v>1</c:v>
                </c:pt>
              </c:numCache>
            </c:numRef>
          </c:val>
          <c:extLst xmlns:c16r2="http://schemas.microsoft.com/office/drawing/2015/06/chart">
            <c:ext xmlns:c16="http://schemas.microsoft.com/office/drawing/2014/chart" uri="{C3380CC4-5D6E-409C-BE32-E72D297353CC}">
              <c16:uniqueId val="{00000003-7CC8-494D-919F-B67F1A2FDF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286</c:v>
                </c:pt>
                <c:pt idx="3">
                  <c:v>280</c:v>
                </c:pt>
                <c:pt idx="6">
                  <c:v>263</c:v>
                </c:pt>
                <c:pt idx="9">
                  <c:v>298</c:v>
                </c:pt>
                <c:pt idx="12">
                  <c:v>321</c:v>
                </c:pt>
              </c:numCache>
            </c:numRef>
          </c:val>
          <c:extLst xmlns:c16r2="http://schemas.microsoft.com/office/drawing/2015/06/chart">
            <c:ext xmlns:c16="http://schemas.microsoft.com/office/drawing/2014/chart" uri="{C3380CC4-5D6E-409C-BE32-E72D297353CC}">
              <c16:uniqueId val="{00000004-7CC8-494D-919F-B67F1A2FDF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CC8-494D-919F-B67F1A2FDF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CC8-494D-919F-B67F1A2FDF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668</c:v>
                </c:pt>
                <c:pt idx="3">
                  <c:v>613</c:v>
                </c:pt>
                <c:pt idx="6">
                  <c:v>625</c:v>
                </c:pt>
                <c:pt idx="9">
                  <c:v>641</c:v>
                </c:pt>
                <c:pt idx="12">
                  <c:v>640</c:v>
                </c:pt>
              </c:numCache>
            </c:numRef>
          </c:val>
          <c:extLst xmlns:c16r2="http://schemas.microsoft.com/office/drawing/2015/06/chart">
            <c:ext xmlns:c16="http://schemas.microsoft.com/office/drawing/2014/chart" uri="{C3380CC4-5D6E-409C-BE32-E72D297353CC}">
              <c16:uniqueId val="{00000007-7CC8-494D-919F-B67F1A2FDF84}"/>
            </c:ext>
          </c:extLst>
        </c:ser>
        <c:dLbls>
          <c:showLegendKey val="0"/>
          <c:showVal val="0"/>
          <c:showCatName val="0"/>
          <c:showSerName val="0"/>
          <c:showPercent val="0"/>
          <c:showBubbleSize val="0"/>
        </c:dLbls>
        <c:gapWidth val="100"/>
        <c:overlap val="100"/>
        <c:axId val="449790696"/>
        <c:axId val="449791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387</c:v>
                </c:pt>
                <c:pt idx="2">
                  <c:v>#N/A</c:v>
                </c:pt>
                <c:pt idx="3">
                  <c:v>#N/A</c:v>
                </c:pt>
                <c:pt idx="4">
                  <c:v>337</c:v>
                </c:pt>
                <c:pt idx="5">
                  <c:v>#N/A</c:v>
                </c:pt>
                <c:pt idx="6">
                  <c:v>#N/A</c:v>
                </c:pt>
                <c:pt idx="7">
                  <c:v>306</c:v>
                </c:pt>
                <c:pt idx="8">
                  <c:v>#N/A</c:v>
                </c:pt>
                <c:pt idx="9">
                  <c:v>#N/A</c:v>
                </c:pt>
                <c:pt idx="10">
                  <c:v>321</c:v>
                </c:pt>
                <c:pt idx="11">
                  <c:v>#N/A</c:v>
                </c:pt>
                <c:pt idx="12">
                  <c:v>#N/A</c:v>
                </c:pt>
                <c:pt idx="13">
                  <c:v>327</c:v>
                </c:pt>
                <c:pt idx="14">
                  <c:v>#N/A</c:v>
                </c:pt>
              </c:numCache>
            </c:numRef>
          </c:val>
          <c:smooth val="0"/>
          <c:extLst xmlns:c16r2="http://schemas.microsoft.com/office/drawing/2015/06/chart">
            <c:ext xmlns:c16="http://schemas.microsoft.com/office/drawing/2014/chart" uri="{C3380CC4-5D6E-409C-BE32-E72D297353CC}">
              <c16:uniqueId val="{00000008-7CC8-494D-919F-B67F1A2FDF84}"/>
            </c:ext>
          </c:extLst>
        </c:ser>
        <c:dLbls>
          <c:showLegendKey val="0"/>
          <c:showVal val="0"/>
          <c:showCatName val="0"/>
          <c:showSerName val="0"/>
          <c:showPercent val="0"/>
          <c:showBubbleSize val="0"/>
        </c:dLbls>
        <c:marker val="1"/>
        <c:smooth val="0"/>
        <c:axId val="449790696"/>
        <c:axId val="449791088"/>
      </c:lineChart>
      <c:catAx>
        <c:axId val="449790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9791088"/>
        <c:crosses val="autoZero"/>
        <c:auto val="1"/>
        <c:lblAlgn val="ctr"/>
        <c:lblOffset val="100"/>
        <c:tickLblSkip val="1"/>
        <c:tickMarkSkip val="1"/>
        <c:noMultiLvlLbl val="0"/>
      </c:catAx>
      <c:valAx>
        <c:axId val="44979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790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7945</c:v>
                </c:pt>
                <c:pt idx="5">
                  <c:v>7950</c:v>
                </c:pt>
                <c:pt idx="8">
                  <c:v>7928</c:v>
                </c:pt>
                <c:pt idx="11">
                  <c:v>7978</c:v>
                </c:pt>
                <c:pt idx="14">
                  <c:v>8245</c:v>
                </c:pt>
              </c:numCache>
            </c:numRef>
          </c:val>
          <c:extLst xmlns:c16r2="http://schemas.microsoft.com/office/drawing/2015/06/chart">
            <c:ext xmlns:c16="http://schemas.microsoft.com/office/drawing/2014/chart" uri="{C3380CC4-5D6E-409C-BE32-E72D297353CC}">
              <c16:uniqueId val="{00000000-4EAC-438A-B97F-1223389ED1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4EAC-438A-B97F-1223389ED1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3304</c:v>
                </c:pt>
                <c:pt idx="5">
                  <c:v>3298</c:v>
                </c:pt>
                <c:pt idx="8">
                  <c:v>3203</c:v>
                </c:pt>
                <c:pt idx="11">
                  <c:v>3394</c:v>
                </c:pt>
                <c:pt idx="14">
                  <c:v>3391</c:v>
                </c:pt>
              </c:numCache>
            </c:numRef>
          </c:val>
          <c:extLst xmlns:c16r2="http://schemas.microsoft.com/office/drawing/2015/06/chart">
            <c:ext xmlns:c16="http://schemas.microsoft.com/office/drawing/2014/chart" uri="{C3380CC4-5D6E-409C-BE32-E72D297353CC}">
              <c16:uniqueId val="{00000002-4EAC-438A-B97F-1223389ED1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AC-438A-B97F-1223389ED1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EAC-438A-B97F-1223389ED1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EAC-438A-B97F-1223389ED1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1086</c:v>
                </c:pt>
                <c:pt idx="3">
                  <c:v>1028</c:v>
                </c:pt>
                <c:pt idx="6">
                  <c:v>993</c:v>
                </c:pt>
                <c:pt idx="9">
                  <c:v>985</c:v>
                </c:pt>
                <c:pt idx="12">
                  <c:v>877</c:v>
                </c:pt>
              </c:numCache>
            </c:numRef>
          </c:val>
          <c:extLst xmlns:c16r2="http://schemas.microsoft.com/office/drawing/2015/06/chart">
            <c:ext xmlns:c16="http://schemas.microsoft.com/office/drawing/2014/chart" uri="{C3380CC4-5D6E-409C-BE32-E72D297353CC}">
              <c16:uniqueId val="{00000006-4EAC-438A-B97F-1223389ED1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140</c:v>
                </c:pt>
                <c:pt idx="3">
                  <c:v>99</c:v>
                </c:pt>
                <c:pt idx="6">
                  <c:v>279</c:v>
                </c:pt>
                <c:pt idx="9">
                  <c:v>389</c:v>
                </c:pt>
                <c:pt idx="12">
                  <c:v>389</c:v>
                </c:pt>
              </c:numCache>
            </c:numRef>
          </c:val>
          <c:extLst xmlns:c16r2="http://schemas.microsoft.com/office/drawing/2015/06/chart">
            <c:ext xmlns:c16="http://schemas.microsoft.com/office/drawing/2014/chart" uri="{C3380CC4-5D6E-409C-BE32-E72D297353CC}">
              <c16:uniqueId val="{00000007-4EAC-438A-B97F-1223389ED1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4098</c:v>
                </c:pt>
                <c:pt idx="3">
                  <c:v>3973</c:v>
                </c:pt>
                <c:pt idx="6">
                  <c:v>3749</c:v>
                </c:pt>
                <c:pt idx="9">
                  <c:v>3617</c:v>
                </c:pt>
                <c:pt idx="12">
                  <c:v>3553</c:v>
                </c:pt>
              </c:numCache>
            </c:numRef>
          </c:val>
          <c:extLst xmlns:c16r2="http://schemas.microsoft.com/office/drawing/2015/06/chart">
            <c:ext xmlns:c16="http://schemas.microsoft.com/office/drawing/2014/chart" uri="{C3380CC4-5D6E-409C-BE32-E72D297353CC}">
              <c16:uniqueId val="{00000008-4EAC-438A-B97F-1223389ED1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c:v>
                </c:pt>
                <c:pt idx="3">
                  <c:v>6</c:v>
                </c:pt>
                <c:pt idx="6">
                  <c:v>4</c:v>
                </c:pt>
                <c:pt idx="9">
                  <c:v>2</c:v>
                </c:pt>
                <c:pt idx="12">
                  <c:v>0</c:v>
                </c:pt>
              </c:numCache>
            </c:numRef>
          </c:val>
          <c:extLst xmlns:c16r2="http://schemas.microsoft.com/office/drawing/2015/06/chart">
            <c:ext xmlns:c16="http://schemas.microsoft.com/office/drawing/2014/chart" uri="{C3380CC4-5D6E-409C-BE32-E72D297353CC}">
              <c16:uniqueId val="{00000009-4EAC-438A-B97F-1223389ED1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6405</c:v>
                </c:pt>
                <c:pt idx="3">
                  <c:v>6528</c:v>
                </c:pt>
                <c:pt idx="6">
                  <c:v>6422</c:v>
                </c:pt>
                <c:pt idx="9">
                  <c:v>6486</c:v>
                </c:pt>
                <c:pt idx="12">
                  <c:v>7207</c:v>
                </c:pt>
              </c:numCache>
            </c:numRef>
          </c:val>
          <c:extLst xmlns:c16r2="http://schemas.microsoft.com/office/drawing/2015/06/chart">
            <c:ext xmlns:c16="http://schemas.microsoft.com/office/drawing/2014/chart" uri="{C3380CC4-5D6E-409C-BE32-E72D297353CC}">
              <c16:uniqueId val="{0000000A-4EAC-438A-B97F-1223389ED1B9}"/>
            </c:ext>
          </c:extLst>
        </c:ser>
        <c:dLbls>
          <c:showLegendKey val="0"/>
          <c:showVal val="0"/>
          <c:showCatName val="0"/>
          <c:showSerName val="0"/>
          <c:showPercent val="0"/>
          <c:showBubbleSize val="0"/>
        </c:dLbls>
        <c:gapWidth val="100"/>
        <c:overlap val="100"/>
        <c:axId val="449787560"/>
        <c:axId val="480220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489</c:v>
                </c:pt>
                <c:pt idx="2">
                  <c:v>#N/A</c:v>
                </c:pt>
                <c:pt idx="3">
                  <c:v>#N/A</c:v>
                </c:pt>
                <c:pt idx="4">
                  <c:v>387</c:v>
                </c:pt>
                <c:pt idx="5">
                  <c:v>#N/A</c:v>
                </c:pt>
                <c:pt idx="6">
                  <c:v>#N/A</c:v>
                </c:pt>
                <c:pt idx="7">
                  <c:v>316</c:v>
                </c:pt>
                <c:pt idx="8">
                  <c:v>#N/A</c:v>
                </c:pt>
                <c:pt idx="9">
                  <c:v>#N/A</c:v>
                </c:pt>
                <c:pt idx="10">
                  <c:v>107</c:v>
                </c:pt>
                <c:pt idx="11">
                  <c:v>#N/A</c:v>
                </c:pt>
                <c:pt idx="12">
                  <c:v>#N/A</c:v>
                </c:pt>
                <c:pt idx="13">
                  <c:v>391</c:v>
                </c:pt>
                <c:pt idx="14">
                  <c:v>#N/A</c:v>
                </c:pt>
              </c:numCache>
            </c:numRef>
          </c:val>
          <c:smooth val="0"/>
          <c:extLst xmlns:c16r2="http://schemas.microsoft.com/office/drawing/2015/06/chart">
            <c:ext xmlns:c16="http://schemas.microsoft.com/office/drawing/2014/chart" uri="{C3380CC4-5D6E-409C-BE32-E72D297353CC}">
              <c16:uniqueId val="{0000000B-4EAC-438A-B97F-1223389ED1B9}"/>
            </c:ext>
          </c:extLst>
        </c:ser>
        <c:dLbls>
          <c:showLegendKey val="0"/>
          <c:showVal val="0"/>
          <c:showCatName val="0"/>
          <c:showSerName val="0"/>
          <c:showPercent val="0"/>
          <c:showBubbleSize val="0"/>
        </c:dLbls>
        <c:marker val="1"/>
        <c:smooth val="0"/>
        <c:axId val="449787560"/>
        <c:axId val="480220912"/>
      </c:lineChart>
      <c:catAx>
        <c:axId val="449787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220912"/>
        <c:crosses val="autoZero"/>
        <c:auto val="1"/>
        <c:lblAlgn val="ctr"/>
        <c:lblOffset val="100"/>
        <c:tickLblSkip val="1"/>
        <c:tickMarkSkip val="1"/>
        <c:noMultiLvlLbl val="0"/>
      </c:catAx>
      <c:valAx>
        <c:axId val="480220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9787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1539</c:v>
                </c:pt>
                <c:pt idx="1">
                  <c:v>1525</c:v>
                </c:pt>
                <c:pt idx="2">
                  <c:v>1413</c:v>
                </c:pt>
              </c:numCache>
            </c:numRef>
          </c:val>
          <c:extLst xmlns:c16r2="http://schemas.microsoft.com/office/drawing/2015/06/chart">
            <c:ext xmlns:c16="http://schemas.microsoft.com/office/drawing/2014/chart" uri="{C3380CC4-5D6E-409C-BE32-E72D297353CC}">
              <c16:uniqueId val="{00000000-2133-484F-AC89-C1E503FEEB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50</c:v>
                </c:pt>
                <c:pt idx="1">
                  <c:v>50</c:v>
                </c:pt>
                <c:pt idx="2">
                  <c:v>43</c:v>
                </c:pt>
              </c:numCache>
            </c:numRef>
          </c:val>
          <c:extLst xmlns:c16r2="http://schemas.microsoft.com/office/drawing/2015/06/chart">
            <c:ext xmlns:c16="http://schemas.microsoft.com/office/drawing/2014/chart" uri="{C3380CC4-5D6E-409C-BE32-E72D297353CC}">
              <c16:uniqueId val="{00000001-2133-484F-AC89-C1E503FEEB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1120</c:v>
                </c:pt>
                <c:pt idx="1">
                  <c:v>1033</c:v>
                </c:pt>
                <c:pt idx="2">
                  <c:v>935</c:v>
                </c:pt>
              </c:numCache>
            </c:numRef>
          </c:val>
          <c:extLst xmlns:c16r2="http://schemas.microsoft.com/office/drawing/2015/06/chart">
            <c:ext xmlns:c16="http://schemas.microsoft.com/office/drawing/2014/chart" uri="{C3380CC4-5D6E-409C-BE32-E72D297353CC}">
              <c16:uniqueId val="{00000002-2133-484F-AC89-C1E503FEEB2C}"/>
            </c:ext>
          </c:extLst>
        </c:ser>
        <c:dLbls>
          <c:showLegendKey val="0"/>
          <c:showVal val="0"/>
          <c:showCatName val="0"/>
          <c:showSerName val="0"/>
          <c:showPercent val="0"/>
          <c:showBubbleSize val="0"/>
        </c:dLbls>
        <c:gapWidth val="120"/>
        <c:overlap val="100"/>
        <c:axId val="480222088"/>
        <c:axId val="480218952"/>
      </c:barChart>
      <c:catAx>
        <c:axId val="480222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218952"/>
        <c:crosses val="autoZero"/>
        <c:auto val="1"/>
        <c:lblAlgn val="ctr"/>
        <c:lblOffset val="100"/>
        <c:tickLblSkip val="1"/>
        <c:tickMarkSkip val="1"/>
        <c:noMultiLvlLbl val="0"/>
      </c:catAx>
      <c:valAx>
        <c:axId val="4802189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222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851-4561-AB57-0D9243CDF2F0}"/>
                </c:ext>
                <c:ext xmlns:c15="http://schemas.microsoft.com/office/drawing/2012/chart" uri="{CE6537A1-D6FC-4f65-9D91-7224C49458BB}">
                  <c15:dlblFieldTable>
                    <c15:dlblFTEntry>
                      <c15:txfldGUID>{722D58EB-DFF1-4CAD-966D-35234FD7308A}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851-4561-AB57-0D9243CDF2F0}"/>
                </c:ext>
                <c:ext xmlns:c15="http://schemas.microsoft.com/office/drawing/2012/chart" uri="{CE6537A1-D6FC-4f65-9D91-7224C49458BB}">
                  <c15:dlblFieldTable>
                    <c15:dlblFTEntry>
                      <c15:txfldGUID>{13A6581B-4071-4710-9E00-81A8F76DCE9C}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851-4561-AB57-0D9243CDF2F0}"/>
                </c:ext>
                <c:ext xmlns:c15="http://schemas.microsoft.com/office/drawing/2012/chart" uri="{CE6537A1-D6FC-4f65-9D91-7224C49458BB}">
                  <c15:dlblFieldTable>
                    <c15:dlblFTEntry>
                      <c15:txfldGUID>{158453FD-D6B7-405B-8BD7-6F7E95A667B0}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851-4561-AB57-0D9243CDF2F0}"/>
                </c:ext>
                <c:ext xmlns:c15="http://schemas.microsoft.com/office/drawing/2012/chart" uri="{CE6537A1-D6FC-4f65-9D91-7224C49458BB}">
                  <c15:dlblFieldTable>
                    <c15:dlblFTEntry>
                      <c15:txfldGUID>{BA4C1D39-5EBC-487C-BAFA-777C28AF1287}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851-4561-AB57-0D9243CDF2F0}"/>
                </c:ext>
                <c:ext xmlns:c15="http://schemas.microsoft.com/office/drawing/2012/chart" uri="{CE6537A1-D6FC-4f65-9D91-7224C49458BB}">
                  <c15:dlblFieldTable>
                    <c15:dlblFTEntry>
                      <c15:txfldGUID>{0EC4455E-AFA9-43B4-AE13-153E3F6E7551}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851-4561-AB57-0D9243CDF2F0}"/>
                </c:ext>
                <c:ext xmlns:c15="http://schemas.microsoft.com/office/drawing/2012/chart" uri="{CE6537A1-D6FC-4f65-9D91-7224C49458BB}">
                  <c15:dlblFieldTable>
                    <c15:dlblFTEntry>
                      <c15:txfldGUID>{1337B968-EAA6-49E9-A3A4-6E5386C44C23}</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0"/>
                  <c:y val="2.474182711555055E-3"/>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851-4561-AB57-0D9243CDF2F0}"/>
                </c:ext>
                <c:ext xmlns:c15="http://schemas.microsoft.com/office/drawing/2012/chart" uri="{CE6537A1-D6FC-4f65-9D91-7224C49458BB}">
                  <c15:dlblFieldTable>
                    <c15:dlblFTEntry>
                      <c15:txfldGUID>{90C525F4-5202-4AF0-B930-CFC4955B0D1B}</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851-4561-AB57-0D9243CDF2F0}"/>
                </c:ext>
                <c:ext xmlns:c15="http://schemas.microsoft.com/office/drawing/2012/chart" uri="{CE6537A1-D6FC-4f65-9D91-7224C49458BB}">
                  <c15:dlblFieldTable>
                    <c15:dlblFTEntry>
                      <c15:txfldGUID>{EA8944CB-6853-48C7-95A7-8F078D92D83D}</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0"/>
                  <c:y val="-2.474182711555055E-3"/>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851-4561-AB57-0D9243CDF2F0}"/>
                </c:ext>
                <c:ext xmlns:c15="http://schemas.microsoft.com/office/drawing/2012/chart" uri="{CE6537A1-D6FC-4f65-9D91-7224C49458BB}">
                  <c15:dlblFieldTable>
                    <c15:dlblFTEntry>
                      <c15:txfldGUID>{92883F3E-9F52-4146-BB8A-089482A7A58A}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72.5</c:v>
                </c:pt>
                <c:pt idx="24">
                  <c:v>71.8</c:v>
                </c:pt>
                <c:pt idx="32">
                  <c:v>73</c:v>
                </c:pt>
              </c:numCache>
            </c:numRef>
          </c:xVal>
          <c:yVal>
            <c:numRef>
              <c:f>公会計指標分析・財政指標組合せ分析表!$BP$51:$DC$51</c:f>
              <c:numCache>
                <c:formatCode>#,##0.0;"▲ "#,##0.0</c:formatCode>
                <c:ptCount val="40"/>
                <c:pt idx="16">
                  <c:v>7.4</c:v>
                </c:pt>
                <c:pt idx="24">
                  <c:v>2.2999999999999998</c:v>
                </c:pt>
                <c:pt idx="32">
                  <c:v>8.5</c:v>
                </c:pt>
              </c:numCache>
            </c:numRef>
          </c:yVal>
          <c:smooth val="0"/>
          <c:extLst xmlns:c16r2="http://schemas.microsoft.com/office/drawing/2015/06/chart">
            <c:ext xmlns:c16="http://schemas.microsoft.com/office/drawing/2014/chart" uri="{C3380CC4-5D6E-409C-BE32-E72D297353CC}">
              <c16:uniqueId val="{00000009-6851-4561-AB57-0D9243CDF2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851-4561-AB57-0D9243CDF2F0}"/>
                </c:ext>
                <c:ext xmlns:c15="http://schemas.microsoft.com/office/drawing/2012/chart" uri="{CE6537A1-D6FC-4f65-9D91-7224C49458BB}">
                  <c15:dlblFieldTable>
                    <c15:dlblFTEntry>
                      <c15:txfldGUID>{8DBECD58-CD61-4A91-8EB6-45F88B6E8C8C}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851-4561-AB57-0D9243CDF2F0}"/>
                </c:ext>
                <c:ext xmlns:c15="http://schemas.microsoft.com/office/drawing/2012/chart" uri="{CE6537A1-D6FC-4f65-9D91-7224C49458BB}">
                  <c15:dlblFieldTable>
                    <c15:dlblFTEntry>
                      <c15:txfldGUID>{5C520290-0DAB-4B0B-B139-67C8517953B8}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851-4561-AB57-0D9243CDF2F0}"/>
                </c:ext>
                <c:ext xmlns:c15="http://schemas.microsoft.com/office/drawing/2012/chart" uri="{CE6537A1-D6FC-4f65-9D91-7224C49458BB}">
                  <c15:dlblFieldTable>
                    <c15:dlblFTEntry>
                      <c15:txfldGUID>{070C8716-BBCF-4A96-8E75-4C1EC71DCD92}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851-4561-AB57-0D9243CDF2F0}"/>
                </c:ext>
                <c:ext xmlns:c15="http://schemas.microsoft.com/office/drawing/2012/chart" uri="{CE6537A1-D6FC-4f65-9D91-7224C49458BB}">
                  <c15:dlblFieldTable>
                    <c15:dlblFTEntry>
                      <c15:txfldGUID>{99184DEC-A8EE-40AE-9214-24180F52692C}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851-4561-AB57-0D9243CDF2F0}"/>
                </c:ext>
                <c:ext xmlns:c15="http://schemas.microsoft.com/office/drawing/2012/chart" uri="{CE6537A1-D6FC-4f65-9D91-7224C49458BB}">
                  <c15:dlblFieldTable>
                    <c15:dlblFTEntry>
                      <c15:txfldGUID>{6F9CDDFF-923B-4859-ACBA-A03C54B97E5C}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851-4561-AB57-0D9243CDF2F0}"/>
                </c:ext>
                <c:ext xmlns:c15="http://schemas.microsoft.com/office/drawing/2012/chart" uri="{CE6537A1-D6FC-4f65-9D91-7224C49458BB}">
                  <c15:dlblFieldTable>
                    <c15:dlblFTEntry>
                      <c15:txfldGUID>{561AAA21-98D1-48C6-A1D3-D96D1C766DAC}</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851-4561-AB57-0D9243CDF2F0}"/>
                </c:ext>
                <c:ext xmlns:c15="http://schemas.microsoft.com/office/drawing/2012/chart" uri="{CE6537A1-D6FC-4f65-9D91-7224C49458BB}">
                  <c15:dlblFieldTable>
                    <c15:dlblFTEntry>
                      <c15:txfldGUID>{EE1F74E2-FE87-4E5A-AC5C-403DDE191360}</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851-4561-AB57-0D9243CDF2F0}"/>
                </c:ext>
                <c:ext xmlns:c15="http://schemas.microsoft.com/office/drawing/2012/chart" uri="{CE6537A1-D6FC-4f65-9D91-7224C49458BB}">
                  <c15:dlblFieldTable>
                    <c15:dlblFTEntry>
                      <c15:txfldGUID>{E2EE4250-720A-4C71-8CF7-4C879FF5774B}</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851-4561-AB57-0D9243CDF2F0}"/>
                </c:ext>
                <c:ext xmlns:c15="http://schemas.microsoft.com/office/drawing/2012/chart" uri="{CE6537A1-D6FC-4f65-9D91-7224C49458BB}">
                  <c15:dlblFieldTable>
                    <c15:dlblFTEntry>
                      <c15:txfldGUID>{044C595E-0376-432F-BE6A-D55A8305F14C}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6851-4561-AB57-0D9243CDF2F0}"/>
            </c:ext>
          </c:extLst>
        </c:ser>
        <c:dLbls>
          <c:showLegendKey val="0"/>
          <c:showVal val="1"/>
          <c:showCatName val="0"/>
          <c:showSerName val="0"/>
          <c:showPercent val="0"/>
          <c:showBubbleSize val="0"/>
        </c:dLbls>
        <c:axId val="480216992"/>
        <c:axId val="480221304"/>
      </c:scatterChart>
      <c:valAx>
        <c:axId val="480216992"/>
        <c:scaling>
          <c:orientation val="minMax"/>
          <c:max val="75"/>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221304"/>
        <c:crosses val="autoZero"/>
        <c:crossBetween val="midCat"/>
      </c:valAx>
      <c:valAx>
        <c:axId val="480221304"/>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0216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C31-463B-B110-0398ECF8EF84}"/>
                </c:ext>
                <c:ext xmlns:c15="http://schemas.microsoft.com/office/drawing/2012/chart" uri="{CE6537A1-D6FC-4f65-9D91-7224C49458BB}">
                  <c15:dlblFieldTable>
                    <c15:dlblFTEntry>
                      <c15:txfldGUID>{E303E746-6AD2-401B-9FA8-5360C7251A2F}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C31-463B-B110-0398ECF8EF84}"/>
                </c:ext>
                <c:ext xmlns:c15="http://schemas.microsoft.com/office/drawing/2012/chart" uri="{CE6537A1-D6FC-4f65-9D91-7224C49458BB}">
                  <c15:dlblFieldTable>
                    <c15:dlblFTEntry>
                      <c15:txfldGUID>{8AC019F8-DA6D-4FED-91A5-E96A63AA774F}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C31-463B-B110-0398ECF8EF84}"/>
                </c:ext>
                <c:ext xmlns:c15="http://schemas.microsoft.com/office/drawing/2012/chart" uri="{CE6537A1-D6FC-4f65-9D91-7224C49458BB}">
                  <c15:dlblFieldTable>
                    <c15:dlblFTEntry>
                      <c15:txfldGUID>{DFD452E3-024F-4083-B528-998F54B53FD6}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C31-463B-B110-0398ECF8EF84}"/>
                </c:ext>
                <c:ext xmlns:c15="http://schemas.microsoft.com/office/drawing/2012/chart" uri="{CE6537A1-D6FC-4f65-9D91-7224C49458BB}">
                  <c15:dlblFieldTable>
                    <c15:dlblFTEntry>
                      <c15:txfldGUID>{EB195018-2939-4BE6-80E7-69FDA60DEB18}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C31-463B-B110-0398ECF8EF84}"/>
                </c:ext>
                <c:ext xmlns:c15="http://schemas.microsoft.com/office/drawing/2012/chart" uri="{CE6537A1-D6FC-4f65-9D91-7224C49458BB}">
                  <c15:dlblFieldTable>
                    <c15:dlblFTEntry>
                      <c15:txfldGUID>{D32D8307-ABF3-45E9-B78E-B6D7A7325755}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C31-463B-B110-0398ECF8EF84}"/>
                </c:ext>
                <c:ext xmlns:c15="http://schemas.microsoft.com/office/drawing/2012/chart" uri="{CE6537A1-D6FC-4f65-9D91-7224C49458BB}">
                  <c15:dlblFieldTable>
                    <c15:dlblFTEntry>
                      <c15:txfldGUID>{76417AEB-DB3F-4A11-9C25-01039E5BA92B}</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C31-463B-B110-0398ECF8EF84}"/>
                </c:ext>
                <c:ext xmlns:c15="http://schemas.microsoft.com/office/drawing/2012/chart" uri="{CE6537A1-D6FC-4f65-9D91-7224C49458BB}">
                  <c15:dlblFieldTable>
                    <c15:dlblFTEntry>
                      <c15:txfldGUID>{2B1B502A-183C-4338-92FB-D5308B855A94}</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C31-463B-B110-0398ECF8EF84}"/>
                </c:ext>
                <c:ext xmlns:c15="http://schemas.microsoft.com/office/drawing/2012/chart" uri="{CE6537A1-D6FC-4f65-9D91-7224C49458BB}">
                  <c15:dlblFieldTable>
                    <c15:dlblFTEntry>
                      <c15:txfldGUID>{6E298E8D-F0E3-4979-89A9-5A5A7CE098B5}</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C31-463B-B110-0398ECF8EF84}"/>
                </c:ext>
                <c:ext xmlns:c15="http://schemas.microsoft.com/office/drawing/2012/chart" uri="{CE6537A1-D6FC-4f65-9D91-7224C49458BB}">
                  <c15:dlblFieldTable>
                    <c15:dlblFTEntry>
                      <c15:txfldGUID>{B20A812E-8E22-4312-A4DC-709C50674795}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c:v>
                </c:pt>
                <c:pt idx="16">
                  <c:v>8.1</c:v>
                </c:pt>
                <c:pt idx="24">
                  <c:v>7.3</c:v>
                </c:pt>
                <c:pt idx="32">
                  <c:v>7.1</c:v>
                </c:pt>
              </c:numCache>
            </c:numRef>
          </c:xVal>
          <c:yVal>
            <c:numRef>
              <c:f>公会計指標分析・財政指標組合せ分析表!$BP$73:$DC$73</c:f>
              <c:numCache>
                <c:formatCode>#,##0.0;"▲ "#,##0.0</c:formatCode>
                <c:ptCount val="40"/>
                <c:pt idx="0">
                  <c:v>11.8</c:v>
                </c:pt>
                <c:pt idx="8">
                  <c:v>8.9</c:v>
                </c:pt>
                <c:pt idx="16">
                  <c:v>7.4</c:v>
                </c:pt>
                <c:pt idx="24">
                  <c:v>2.2999999999999998</c:v>
                </c:pt>
                <c:pt idx="32">
                  <c:v>8.5</c:v>
                </c:pt>
              </c:numCache>
            </c:numRef>
          </c:yVal>
          <c:smooth val="0"/>
          <c:extLst xmlns:c16r2="http://schemas.microsoft.com/office/drawing/2015/06/chart">
            <c:ext xmlns:c16="http://schemas.microsoft.com/office/drawing/2014/chart" uri="{C3380CC4-5D6E-409C-BE32-E72D297353CC}">
              <c16:uniqueId val="{00000009-9C31-463B-B110-0398ECF8EF8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C31-463B-B110-0398ECF8EF84}"/>
                </c:ext>
                <c:ext xmlns:c15="http://schemas.microsoft.com/office/drawing/2012/chart" uri="{CE6537A1-D6FC-4f65-9D91-7224C49458BB}">
                  <c15:dlblFieldTable>
                    <c15:dlblFTEntry>
                      <c15:txfldGUID>{658A7304-A81D-4AB3-A7A1-3825297441B0}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C31-463B-B110-0398ECF8EF84}"/>
                </c:ext>
                <c:ext xmlns:c15="http://schemas.microsoft.com/office/drawing/2012/chart" uri="{CE6537A1-D6FC-4f65-9D91-7224C49458BB}">
                  <c15:dlblFieldTable>
                    <c15:dlblFTEntry>
                      <c15:txfldGUID>{742D2557-5C58-47A8-A243-9B9BAE47750E}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C31-463B-B110-0398ECF8EF84}"/>
                </c:ext>
                <c:ext xmlns:c15="http://schemas.microsoft.com/office/drawing/2012/chart" uri="{CE6537A1-D6FC-4f65-9D91-7224C49458BB}">
                  <c15:dlblFieldTable>
                    <c15:dlblFTEntry>
                      <c15:txfldGUID>{42AB6E98-0882-4E11-BCA8-8B31B3B17F3D}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C31-463B-B110-0398ECF8EF84}"/>
                </c:ext>
                <c:ext xmlns:c15="http://schemas.microsoft.com/office/drawing/2012/chart" uri="{CE6537A1-D6FC-4f65-9D91-7224C49458BB}">
                  <c15:dlblFieldTable>
                    <c15:dlblFTEntry>
                      <c15:txfldGUID>{1722496D-1BEC-4DD4-9039-042CC4417FBF}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C31-463B-B110-0398ECF8EF84}"/>
                </c:ext>
                <c:ext xmlns:c15="http://schemas.microsoft.com/office/drawing/2012/chart" uri="{CE6537A1-D6FC-4f65-9D91-7224C49458BB}">
                  <c15:dlblFieldTable>
                    <c15:dlblFTEntry>
                      <c15:txfldGUID>{D7AA9334-168D-424A-BEF2-579D77935A3D}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C31-463B-B110-0398ECF8EF84}"/>
                </c:ext>
                <c:ext xmlns:c15="http://schemas.microsoft.com/office/drawing/2012/chart" uri="{CE6537A1-D6FC-4f65-9D91-7224C49458BB}">
                  <c15:dlblFieldTable>
                    <c15:dlblFTEntry>
                      <c15:txfldGUID>{E3AE54A3-9D6D-4243-B8B1-C02D1EA2C072}</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C31-463B-B110-0398ECF8EF84}"/>
                </c:ext>
                <c:ext xmlns:c15="http://schemas.microsoft.com/office/drawing/2012/chart" uri="{CE6537A1-D6FC-4f65-9D91-7224C49458BB}">
                  <c15:dlblFieldTable>
                    <c15:dlblFTEntry>
                      <c15:txfldGUID>{CAF69BCA-06E3-4E25-9836-4047FF88D800}</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C31-463B-B110-0398ECF8EF84}"/>
                </c:ext>
                <c:ext xmlns:c15="http://schemas.microsoft.com/office/drawing/2012/chart" uri="{CE6537A1-D6FC-4f65-9D91-7224C49458BB}">
                  <c15:dlblFieldTable>
                    <c15:dlblFTEntry>
                      <c15:txfldGUID>{0BBC870C-2B8D-4335-B8DD-7156D4C9C9B6}</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C31-463B-B110-0398ECF8EF84}"/>
                </c:ext>
                <c:ext xmlns:c15="http://schemas.microsoft.com/office/drawing/2012/chart" uri="{CE6537A1-D6FC-4f65-9D91-7224C49458BB}">
                  <c15:dlblFieldTable>
                    <c15:dlblFTEntry>
                      <c15:txfldGUID>{966F66C9-96E9-4AF3-AD2F-8C9FFD022D37}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9C31-463B-B110-0398ECF8EF84}"/>
            </c:ext>
          </c:extLst>
        </c:ser>
        <c:dLbls>
          <c:showLegendKey val="0"/>
          <c:showVal val="1"/>
          <c:showCatName val="0"/>
          <c:showSerName val="0"/>
          <c:showPercent val="0"/>
          <c:showBubbleSize val="0"/>
        </c:dLbls>
        <c:axId val="480218560"/>
        <c:axId val="480219344"/>
      </c:scatterChart>
      <c:valAx>
        <c:axId val="480218560"/>
        <c:scaling>
          <c:orientation val="minMax"/>
          <c:max val="10.19999999999999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219344"/>
        <c:crosses val="autoZero"/>
        <c:crossBetween val="midCat"/>
      </c:valAx>
      <c:valAx>
        <c:axId val="480219344"/>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02185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「元利償還金」は、老朽施設の改修等の大規模事業に伴う地方債発行により増加傾向にあり、平成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前年度と同程度である。</a:t>
          </a:r>
          <a:r>
            <a:rPr kumimoji="1" lang="ja-JP" altLang="ja-JP" sz="1100">
              <a:solidFill>
                <a:schemeClr val="dk1"/>
              </a:solidFill>
              <a:effectLst/>
              <a:latin typeface="+mn-lt"/>
              <a:ea typeface="+mn-ea"/>
              <a:cs typeface="+mn-cs"/>
            </a:rPr>
            <a:t>「算入公債費等」では、交付税措置のある臨時財政対策債に係る算入が増加していることから、実質公債費比率の分子は減少傾向にある。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災害関連</a:t>
          </a:r>
          <a:r>
            <a:rPr kumimoji="1" lang="ja-JP" altLang="ja-JP" sz="1100">
              <a:solidFill>
                <a:schemeClr val="dk1"/>
              </a:solidFill>
              <a:effectLst/>
              <a:latin typeface="+mn-lt"/>
              <a:ea typeface="+mn-ea"/>
              <a:cs typeface="+mn-cs"/>
            </a:rPr>
            <a:t>事業に伴う地方債発行額の増加が見込まれるため、有利な地方債の検討を行うとともに実施事業の規模等を精査し、計画的な地方債の発行に努める。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満期一括償還地方債の償還の財源としての積み立ては行っていない。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「地方債現在高」は、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年度において、平成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年７月豪雨災害に係る災害復旧事業及び災害関連事業の実施により大幅に</a:t>
          </a:r>
          <a:r>
            <a:rPr kumimoji="1" lang="ja-JP" altLang="ja-JP" sz="1100">
              <a:solidFill>
                <a:schemeClr val="dk1"/>
              </a:solidFill>
              <a:effectLst/>
              <a:latin typeface="+mn-lt"/>
              <a:ea typeface="+mn-ea"/>
              <a:cs typeface="+mn-cs"/>
            </a:rPr>
            <a:t>増加している。今後は、災害関連事業に係る地方債発行額の増加、一部事務組合等元利償還金の増加が見込まれるため、実施事業の規模等を精査し、適切な事業規模での実施、計画的な地方債の発行に努める。</a:t>
          </a:r>
          <a:endParaRPr lang="ja-JP" altLang="ja-JP">
            <a:effectLst/>
          </a:endParaRPr>
        </a:p>
        <a:p>
          <a:r>
            <a:rPr kumimoji="1" lang="ja-JP" altLang="ja-JP" sz="1100">
              <a:solidFill>
                <a:schemeClr val="dk1"/>
              </a:solidFill>
              <a:effectLst/>
              <a:latin typeface="+mn-lt"/>
              <a:ea typeface="+mn-ea"/>
              <a:cs typeface="+mn-cs"/>
            </a:rPr>
            <a:t>　「公営企業債繰入見込額」は、下水道事業債のみとなっているが、計画的な事業実施による借入額の抑制により、地方債残高は減少している。</a:t>
          </a:r>
          <a:endParaRPr lang="ja-JP" altLang="ja-JP" sz="1400">
            <a:effectLst/>
          </a:endParaRPr>
        </a:p>
        <a:p>
          <a:r>
            <a:rPr kumimoji="1" lang="ja-JP" altLang="ja-JP" sz="1100">
              <a:solidFill>
                <a:schemeClr val="dk1"/>
              </a:solidFill>
              <a:effectLst/>
              <a:latin typeface="+mn-lt"/>
              <a:ea typeface="+mn-ea"/>
              <a:cs typeface="+mn-cs"/>
            </a:rPr>
            <a:t>　「組合等負担見込額」については、一部事務組合の借入れにより平成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年度以降増加する見込みである。</a:t>
          </a:r>
          <a:endParaRPr lang="ja-JP" altLang="ja-JP" sz="1400">
            <a:effectLst/>
          </a:endParaRPr>
        </a:p>
        <a:p>
          <a:r>
            <a:rPr kumimoji="1" lang="ja-JP" altLang="ja-JP" sz="1100">
              <a:solidFill>
                <a:schemeClr val="dk1"/>
              </a:solidFill>
              <a:effectLst/>
              <a:latin typeface="+mn-lt"/>
              <a:ea typeface="+mn-ea"/>
              <a:cs typeface="+mn-cs"/>
            </a:rPr>
            <a:t>　これらの「将来負担額」が基金等の「充当可能財源」を上回るものの、</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年度は基金残高の減により</a:t>
          </a:r>
          <a:r>
            <a:rPr kumimoji="1" lang="ja-JP" altLang="ja-JP" sz="1100">
              <a:solidFill>
                <a:schemeClr val="dk1"/>
              </a:solidFill>
              <a:effectLst/>
              <a:latin typeface="+mn-lt"/>
              <a:ea typeface="+mn-ea"/>
              <a:cs typeface="+mn-cs"/>
            </a:rPr>
            <a:t>将来負担比率の分子は</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広島県熊野町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ふるさと納税</a:t>
          </a:r>
          <a:r>
            <a:rPr kumimoji="1" lang="ja-JP" altLang="en-US" sz="1100">
              <a:solidFill>
                <a:schemeClr val="dk1"/>
              </a:solidFill>
              <a:effectLst/>
              <a:latin typeface="+mn-lt"/>
              <a:ea typeface="+mn-ea"/>
              <a:cs typeface="+mn-cs"/>
            </a:rPr>
            <a:t>や災害支援金の</a:t>
          </a:r>
          <a:r>
            <a:rPr kumimoji="1" lang="ja-JP" altLang="ja-JP" sz="1100">
              <a:solidFill>
                <a:schemeClr val="dk1"/>
              </a:solidFill>
              <a:effectLst/>
              <a:latin typeface="+mn-lt"/>
              <a:ea typeface="+mn-ea"/>
              <a:cs typeface="+mn-cs"/>
            </a:rPr>
            <a:t>受け入れ分を「筆の里づくり基金」へ積み立てた一方、</a:t>
          </a:r>
          <a:r>
            <a:rPr kumimoji="1" lang="ja-JP" altLang="en-US" sz="1100">
              <a:solidFill>
                <a:schemeClr val="dk1"/>
              </a:solidFill>
              <a:effectLst/>
              <a:latin typeface="+mn-lt"/>
              <a:ea typeface="+mn-ea"/>
              <a:cs typeface="+mn-cs"/>
            </a:rPr>
            <a:t>災害復旧事業</a:t>
          </a:r>
          <a:r>
            <a:rPr kumimoji="1" lang="ja-JP" altLang="ja-JP" sz="1100">
              <a:solidFill>
                <a:schemeClr val="dk1"/>
              </a:solidFill>
              <a:effectLst/>
              <a:latin typeface="+mn-lt"/>
              <a:ea typeface="+mn-ea"/>
              <a:cs typeface="+mn-cs"/>
            </a:rPr>
            <a:t>等に「公共施設等整備基金」を</a:t>
          </a:r>
          <a:r>
            <a:rPr kumimoji="1" lang="en-US" altLang="ja-JP" sz="1100">
              <a:solidFill>
                <a:schemeClr val="dk1"/>
              </a:solidFill>
              <a:effectLst/>
              <a:latin typeface="+mn-lt"/>
              <a:ea typeface="+mn-ea"/>
              <a:cs typeface="+mn-cs"/>
            </a:rPr>
            <a:t>137</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取崩したため、基金全体は減少した。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人口減少による税収の減、高齢化による社会保障関係経費の増加による一般財源の増や、</a:t>
          </a:r>
          <a:r>
            <a:rPr kumimoji="1" lang="ja-JP" altLang="en-US" sz="1100">
              <a:solidFill>
                <a:schemeClr val="dk1"/>
              </a:solidFill>
              <a:effectLst/>
              <a:latin typeface="+mn-lt"/>
              <a:ea typeface="+mn-ea"/>
              <a:cs typeface="+mn-cs"/>
            </a:rPr>
            <a:t>災害関連事業に係る公債費の増</a:t>
          </a:r>
          <a:r>
            <a:rPr kumimoji="1" lang="ja-JP" altLang="ja-JP" sz="1100">
              <a:solidFill>
                <a:schemeClr val="dk1"/>
              </a:solidFill>
              <a:effectLst/>
              <a:latin typeface="+mn-lt"/>
              <a:ea typeface="+mn-ea"/>
              <a:cs typeface="+mn-cs"/>
            </a:rPr>
            <a:t>が今後も見込まれることから、財政調整基金、公共施設等整備基金ともに減少傾向と見込まれる。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公共施設等整備基金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公共施設等の整備を目的とする事業の効率的な推進を図るもの。</a:t>
          </a:r>
          <a:endParaRPr lang="ja-JP" altLang="ja-JP" sz="1400">
            <a:effectLst/>
          </a:endParaRPr>
        </a:p>
        <a:p>
          <a:r>
            <a:rPr kumimoji="1" lang="ja-JP" altLang="ja-JP" sz="1100">
              <a:solidFill>
                <a:schemeClr val="dk1"/>
              </a:solidFill>
              <a:effectLst/>
              <a:latin typeface="+mn-lt"/>
              <a:ea typeface="+mn-ea"/>
              <a:cs typeface="+mn-cs"/>
            </a:rPr>
            <a:t>　筆の里づくり基金：筆の里づくりの資金に充てるもの。</a:t>
          </a:r>
          <a:endParaRPr lang="ja-JP" altLang="ja-JP" sz="1400">
            <a:effectLst/>
          </a:endParaRPr>
        </a:p>
        <a:p>
          <a:r>
            <a:rPr kumimoji="1" lang="ja-JP" altLang="ja-JP" sz="1100">
              <a:solidFill>
                <a:schemeClr val="dk1"/>
              </a:solidFill>
              <a:effectLst/>
              <a:latin typeface="+mn-lt"/>
              <a:ea typeface="+mn-ea"/>
              <a:cs typeface="+mn-cs"/>
            </a:rPr>
            <a:t>　地域福祉基金：高齢者保健福祉の増進を図り、高齢者保健福祉施策を推進する経費の財源に充てるもの。</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公共施設等整備基金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筆の里工房の施設改修、町民会館の空調等改修、町道の維持補修などに充当した。</a:t>
          </a:r>
          <a:endParaRPr lang="ja-JP" altLang="ja-JP" sz="1400">
            <a:effectLst/>
          </a:endParaRPr>
        </a:p>
        <a:p>
          <a:r>
            <a:rPr kumimoji="1" lang="ja-JP" altLang="ja-JP" sz="1100">
              <a:solidFill>
                <a:schemeClr val="dk1"/>
              </a:solidFill>
              <a:effectLst/>
              <a:latin typeface="+mn-lt"/>
              <a:ea typeface="+mn-ea"/>
              <a:cs typeface="+mn-cs"/>
            </a:rPr>
            <a:t>　筆の里づくり基金：筆文化継承に資する事業として、筆まつり実行委員会、筆の日実行委員会等補助金へ充当した。</a:t>
          </a:r>
          <a:endParaRPr lang="ja-JP" altLang="ja-JP" sz="1400">
            <a:effectLst/>
          </a:endParaRPr>
        </a:p>
        <a:p>
          <a:r>
            <a:rPr kumimoji="1" lang="ja-JP" altLang="ja-JP" sz="1100">
              <a:solidFill>
                <a:schemeClr val="dk1"/>
              </a:solidFill>
              <a:effectLst/>
              <a:latin typeface="+mn-lt"/>
              <a:ea typeface="+mn-ea"/>
              <a:cs typeface="+mn-cs"/>
            </a:rPr>
            <a:t>　地域福祉基金：高齢者等交通弱者の移動手段の確保を目的とした「おでかけ号」の運行経費に充当した。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公共施設等整備基金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老朽施設の改修等の大規模事業により減少が見込まれるため、遊休公有財産の売却等により積立財源の確保に努める。</a:t>
          </a:r>
          <a:endParaRPr lang="ja-JP" altLang="ja-JP" sz="1400">
            <a:effectLst/>
          </a:endParaRPr>
        </a:p>
        <a:p>
          <a:r>
            <a:rPr kumimoji="1" lang="ja-JP" altLang="ja-JP" sz="1100">
              <a:solidFill>
                <a:schemeClr val="dk1"/>
              </a:solidFill>
              <a:effectLst/>
              <a:latin typeface="+mn-lt"/>
              <a:ea typeface="+mn-ea"/>
              <a:cs typeface="+mn-cs"/>
            </a:rPr>
            <a:t>　筆の里づくり基金：筆文化継承に資する事業や書写教育等の振興に関する事業へ活用する見込みのため、ふるさと納税等により積立財源の確保に努める。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年７月豪雨に係る事業費の財源となったため減少</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人口減少による税収の減や高齢化による社会保障関係経費の増により、減少傾向となることが見込まれる。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基金利子のみであり増減なし。</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　計画的に積み立てる予定はないが、積立分については地方債償還に活用していく。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24,180
23,955
33.76
9,751,912
9,488,370
136,998
5,228,971
7,207,208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年代に整備した施設が多く類似団体と比較しても高い数値となっている。今後は、施設管理計画に基づき統合や廃止を含め計画的に更新を行っていく必要がある。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162832</xdr:rowOff>
    </xdr:from>
    <xdr:to>
      <xdr:col>23</xdr:col>
      <xdr:colOff>136525</xdr:colOff>
      <xdr:row>29</xdr:row>
      <xdr:rowOff>92982</xdr:rowOff>
    </xdr:to>
    <xdr:sp macro="" textlink="">
      <xdr:nvSpPr>
        <xdr:cNvPr id="81" name="楕円 80"/>
        <xdr:cNvSpPr/>
      </xdr:nvSpPr>
      <xdr:spPr>
        <a:xfrm>
          <a:off x="47117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14259</xdr:rowOff>
    </xdr:from>
    <xdr:ext cx="405111" cy="259045"/>
    <xdr:sp macro="" textlink="">
      <xdr:nvSpPr>
        <xdr:cNvPr id="82" name="有形固定資産減価償却率該当値テキスト"/>
        <xdr:cNvSpPr txBox="1"/>
      </xdr:nvSpPr>
      <xdr:spPr>
        <a:xfrm>
          <a:off x="4813300" y="558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28394</xdr:rowOff>
    </xdr:from>
    <xdr:to>
      <xdr:col>19</xdr:col>
      <xdr:colOff>187325</xdr:colOff>
      <xdr:row>29</xdr:row>
      <xdr:rowOff>129994</xdr:rowOff>
    </xdr:to>
    <xdr:sp macro="" textlink="">
      <xdr:nvSpPr>
        <xdr:cNvPr id="83" name="楕円 82"/>
        <xdr:cNvSpPr/>
      </xdr:nvSpPr>
      <xdr:spPr>
        <a:xfrm>
          <a:off x="4000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42182</xdr:rowOff>
    </xdr:from>
    <xdr:to>
      <xdr:col>23</xdr:col>
      <xdr:colOff>85725</xdr:colOff>
      <xdr:row>29</xdr:row>
      <xdr:rowOff>79194</xdr:rowOff>
    </xdr:to>
    <xdr:cxnSp macro="">
      <xdr:nvCxnSpPr>
        <xdr:cNvPr id="84" name="直線コネクタ 83"/>
        <xdr:cNvCxnSpPr/>
      </xdr:nvCxnSpPr>
      <xdr:spPr>
        <a:xfrm flipV="1">
          <a:off x="4051300" y="5785757"/>
          <a:ext cx="7112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6803</xdr:rowOff>
    </xdr:from>
    <xdr:to>
      <xdr:col>15</xdr:col>
      <xdr:colOff>187325</xdr:colOff>
      <xdr:row>29</xdr:row>
      <xdr:rowOff>108403</xdr:rowOff>
    </xdr:to>
    <xdr:sp macro="" textlink="">
      <xdr:nvSpPr>
        <xdr:cNvPr id="85" name="楕円 84"/>
        <xdr:cNvSpPr/>
      </xdr:nvSpPr>
      <xdr:spPr>
        <a:xfrm>
          <a:off x="3238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57603</xdr:rowOff>
    </xdr:from>
    <xdr:to>
      <xdr:col>19</xdr:col>
      <xdr:colOff>136525</xdr:colOff>
      <xdr:row>29</xdr:row>
      <xdr:rowOff>79194</xdr:rowOff>
    </xdr:to>
    <xdr:cxnSp macro="">
      <xdr:nvCxnSpPr>
        <xdr:cNvPr id="86" name="直線コネクタ 85"/>
        <xdr:cNvCxnSpPr/>
      </xdr:nvCxnSpPr>
      <xdr:spPr>
        <a:xfrm>
          <a:off x="3289300" y="5801178"/>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7"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88"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89"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146521</xdr:rowOff>
    </xdr:from>
    <xdr:ext cx="405111" cy="259045"/>
    <xdr:sp macro="" textlink="">
      <xdr:nvSpPr>
        <xdr:cNvPr id="90" name="n_1mainValue有形固定資産減価償却率"/>
        <xdr:cNvSpPr txBox="1"/>
      </xdr:nvSpPr>
      <xdr:spPr>
        <a:xfrm>
          <a:off x="38360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124930</xdr:rowOff>
    </xdr:from>
    <xdr:ext cx="405111" cy="259045"/>
    <xdr:sp macro="" textlink="">
      <xdr:nvSpPr>
        <xdr:cNvPr id="91" name="n_2mainValue有形固定資産減価償却率"/>
        <xdr:cNvSpPr txBox="1"/>
      </xdr:nvSpPr>
      <xdr:spPr>
        <a:xfrm>
          <a:off x="3086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度と比較すると数値は下がっているが、類似団体の平均よりは高くなっている。今後も、地方税等の自主財源の大幅な増収は見込めないことから、既存事業の徹底した見直しを行うことで、さらなる経常経費の削減を行う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8" name="直線コネクタ 117"/>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1"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2" name="直線コネクタ 121"/>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3"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4" name="フローチャート: 判断 123"/>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5" name="フローチャート: 判断 124"/>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10343</xdr:rowOff>
    </xdr:from>
    <xdr:to>
      <xdr:col>76</xdr:col>
      <xdr:colOff>73025</xdr:colOff>
      <xdr:row>31</xdr:row>
      <xdr:rowOff>111943</xdr:rowOff>
    </xdr:to>
    <xdr:sp macro="" textlink="">
      <xdr:nvSpPr>
        <xdr:cNvPr id="131" name="楕円 130"/>
        <xdr:cNvSpPr/>
      </xdr:nvSpPr>
      <xdr:spPr>
        <a:xfrm>
          <a:off x="14744700" y="60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33220</xdr:rowOff>
    </xdr:from>
    <xdr:ext cx="469744" cy="259045"/>
    <xdr:sp macro="" textlink="">
      <xdr:nvSpPr>
        <xdr:cNvPr id="132" name="債務償還比率該当値テキスト"/>
        <xdr:cNvSpPr txBox="1"/>
      </xdr:nvSpPr>
      <xdr:spPr>
        <a:xfrm>
          <a:off x="14846300" y="59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148285</xdr:rowOff>
    </xdr:from>
    <xdr:to>
      <xdr:col>72</xdr:col>
      <xdr:colOff>123825</xdr:colOff>
      <xdr:row>31</xdr:row>
      <xdr:rowOff>78435</xdr:rowOff>
    </xdr:to>
    <xdr:sp macro="" textlink="">
      <xdr:nvSpPr>
        <xdr:cNvPr id="133" name="楕円 132"/>
        <xdr:cNvSpPr/>
      </xdr:nvSpPr>
      <xdr:spPr>
        <a:xfrm>
          <a:off x="14033500" y="60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27635</xdr:rowOff>
    </xdr:from>
    <xdr:to>
      <xdr:col>76</xdr:col>
      <xdr:colOff>22225</xdr:colOff>
      <xdr:row>31</xdr:row>
      <xdr:rowOff>61143</xdr:rowOff>
    </xdr:to>
    <xdr:cxnSp macro="">
      <xdr:nvCxnSpPr>
        <xdr:cNvPr id="134" name="直線コネクタ 133"/>
        <xdr:cNvCxnSpPr/>
      </xdr:nvCxnSpPr>
      <xdr:spPr>
        <a:xfrm>
          <a:off x="14084300" y="6114110"/>
          <a:ext cx="711200" cy="3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5"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94962</xdr:rowOff>
    </xdr:from>
    <xdr:ext cx="469744" cy="259045"/>
    <xdr:sp macro="" textlink="">
      <xdr:nvSpPr>
        <xdr:cNvPr id="136" name="n_1mainValue債務償還比率"/>
        <xdr:cNvSpPr txBox="1"/>
      </xdr:nvSpPr>
      <xdr:spPr>
        <a:xfrm>
          <a:off x="13836727" y="58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24,180
23,955
33.76
9,751,912
9,488,370
136,998
5,228,971
7,207,208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36830</xdr:rowOff>
    </xdr:from>
    <xdr:to>
      <xdr:col>24</xdr:col>
      <xdr:colOff>114300</xdr:colOff>
      <xdr:row>34</xdr:row>
      <xdr:rowOff>138430</xdr:rowOff>
    </xdr:to>
    <xdr:sp macro="" textlink="">
      <xdr:nvSpPr>
        <xdr:cNvPr id="71" name="楕円 70"/>
        <xdr:cNvSpPr/>
      </xdr:nvSpPr>
      <xdr:spPr>
        <a:xfrm>
          <a:off x="4584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59707</xdr:rowOff>
    </xdr:from>
    <xdr:ext cx="405111" cy="259045"/>
    <xdr:sp macro="" textlink="">
      <xdr:nvSpPr>
        <xdr:cNvPr id="72" name="【道路】&#10;有形固定資産減価償却率該当値テキスト"/>
        <xdr:cNvSpPr txBox="1"/>
      </xdr:nvSpPr>
      <xdr:spPr>
        <a:xfrm>
          <a:off x="4673600"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48260</xdr:rowOff>
    </xdr:from>
    <xdr:to>
      <xdr:col>20</xdr:col>
      <xdr:colOff>38100</xdr:colOff>
      <xdr:row>34</xdr:row>
      <xdr:rowOff>149860</xdr:rowOff>
    </xdr:to>
    <xdr:sp macro="" textlink="">
      <xdr:nvSpPr>
        <xdr:cNvPr id="73" name="楕円 72"/>
        <xdr:cNvSpPr/>
      </xdr:nvSpPr>
      <xdr:spPr>
        <a:xfrm>
          <a:off x="3746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87630</xdr:rowOff>
    </xdr:from>
    <xdr:to>
      <xdr:col>24</xdr:col>
      <xdr:colOff>63500</xdr:colOff>
      <xdr:row>34</xdr:row>
      <xdr:rowOff>99060</xdr:rowOff>
    </xdr:to>
    <xdr:cxnSp macro="">
      <xdr:nvCxnSpPr>
        <xdr:cNvPr id="74" name="直線コネクタ 73"/>
        <xdr:cNvCxnSpPr/>
      </xdr:nvCxnSpPr>
      <xdr:spPr>
        <a:xfrm flipV="1">
          <a:off x="3797300" y="59169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59690</xdr:rowOff>
    </xdr:from>
    <xdr:to>
      <xdr:col>15</xdr:col>
      <xdr:colOff>101600</xdr:colOff>
      <xdr:row>34</xdr:row>
      <xdr:rowOff>161290</xdr:rowOff>
    </xdr:to>
    <xdr:sp macro="" textlink="">
      <xdr:nvSpPr>
        <xdr:cNvPr id="75" name="楕円 74"/>
        <xdr:cNvSpPr/>
      </xdr:nvSpPr>
      <xdr:spPr>
        <a:xfrm>
          <a:off x="2857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99060</xdr:rowOff>
    </xdr:from>
    <xdr:to>
      <xdr:col>19</xdr:col>
      <xdr:colOff>177800</xdr:colOff>
      <xdr:row>34</xdr:row>
      <xdr:rowOff>110490</xdr:rowOff>
    </xdr:to>
    <xdr:cxnSp macro="">
      <xdr:nvCxnSpPr>
        <xdr:cNvPr id="76" name="直線コネクタ 75"/>
        <xdr:cNvCxnSpPr/>
      </xdr:nvCxnSpPr>
      <xdr:spPr>
        <a:xfrm flipV="1">
          <a:off x="2908300" y="5928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7" name="n_1aveValue【道路】&#10;有形固定資産減価償却率"/>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78"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166387</xdr:rowOff>
    </xdr:from>
    <xdr:ext cx="405111" cy="259045"/>
    <xdr:sp macro="" textlink="">
      <xdr:nvSpPr>
        <xdr:cNvPr id="80" name="n_1mainValue【道路】&#10;有形固定資産減価償却率"/>
        <xdr:cNvSpPr txBox="1"/>
      </xdr:nvSpPr>
      <xdr:spPr>
        <a:xfrm>
          <a:off x="3582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6367</xdr:rowOff>
    </xdr:from>
    <xdr:ext cx="405111" cy="259045"/>
    <xdr:sp macro="" textlink="">
      <xdr:nvSpPr>
        <xdr:cNvPr id="81" name="n_2mainValue【道路】&#10;有形固定資産減価償却率"/>
        <xdr:cNvSpPr txBox="1"/>
      </xdr:nvSpPr>
      <xdr:spPr>
        <a:xfrm>
          <a:off x="2705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08"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98323</xdr:rowOff>
    </xdr:from>
    <xdr:to>
      <xdr:col>55</xdr:col>
      <xdr:colOff>50800</xdr:colOff>
      <xdr:row>40</xdr:row>
      <xdr:rowOff>28473</xdr:rowOff>
    </xdr:to>
    <xdr:sp macro="" textlink="">
      <xdr:nvSpPr>
        <xdr:cNvPr id="118" name="楕円 117"/>
        <xdr:cNvSpPr/>
      </xdr:nvSpPr>
      <xdr:spPr>
        <a:xfrm>
          <a:off x="10426700" y="67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76750</xdr:rowOff>
    </xdr:from>
    <xdr:ext cx="469744" cy="259045"/>
    <xdr:sp macro="" textlink="">
      <xdr:nvSpPr>
        <xdr:cNvPr id="119" name="【道路】&#10;一人当たり延長該当値テキスト"/>
        <xdr:cNvSpPr txBox="1"/>
      </xdr:nvSpPr>
      <xdr:spPr>
        <a:xfrm>
          <a:off x="10515600" y="676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101250</xdr:rowOff>
    </xdr:from>
    <xdr:to>
      <xdr:col>50</xdr:col>
      <xdr:colOff>165100</xdr:colOff>
      <xdr:row>40</xdr:row>
      <xdr:rowOff>31400</xdr:rowOff>
    </xdr:to>
    <xdr:sp macro="" textlink="">
      <xdr:nvSpPr>
        <xdr:cNvPr id="120" name="楕円 119"/>
        <xdr:cNvSpPr/>
      </xdr:nvSpPr>
      <xdr:spPr>
        <a:xfrm>
          <a:off x="9588500" y="67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149123</xdr:rowOff>
    </xdr:from>
    <xdr:to>
      <xdr:col>55</xdr:col>
      <xdr:colOff>0</xdr:colOff>
      <xdr:row>39</xdr:row>
      <xdr:rowOff>152050</xdr:rowOff>
    </xdr:to>
    <xdr:cxnSp macro="">
      <xdr:nvCxnSpPr>
        <xdr:cNvPr id="121" name="直線コネクタ 120"/>
        <xdr:cNvCxnSpPr/>
      </xdr:nvCxnSpPr>
      <xdr:spPr>
        <a:xfrm flipV="1">
          <a:off x="9639300" y="6835673"/>
          <a:ext cx="8382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165623</xdr:rowOff>
    </xdr:from>
    <xdr:to>
      <xdr:col>46</xdr:col>
      <xdr:colOff>38100</xdr:colOff>
      <xdr:row>39</xdr:row>
      <xdr:rowOff>95773</xdr:rowOff>
    </xdr:to>
    <xdr:sp macro="" textlink="">
      <xdr:nvSpPr>
        <xdr:cNvPr id="122" name="楕円 121"/>
        <xdr:cNvSpPr/>
      </xdr:nvSpPr>
      <xdr:spPr>
        <a:xfrm>
          <a:off x="8699500" y="668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44973</xdr:rowOff>
    </xdr:from>
    <xdr:to>
      <xdr:col>50</xdr:col>
      <xdr:colOff>114300</xdr:colOff>
      <xdr:row>39</xdr:row>
      <xdr:rowOff>152050</xdr:rowOff>
    </xdr:to>
    <xdr:cxnSp macro="">
      <xdr:nvCxnSpPr>
        <xdr:cNvPr id="123" name="直線コネクタ 122"/>
        <xdr:cNvCxnSpPr/>
      </xdr:nvCxnSpPr>
      <xdr:spPr>
        <a:xfrm>
          <a:off x="8750300" y="6731523"/>
          <a:ext cx="889000" cy="10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4"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5"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22527</xdr:rowOff>
    </xdr:from>
    <xdr:ext cx="469744" cy="259045"/>
    <xdr:sp macro="" textlink="">
      <xdr:nvSpPr>
        <xdr:cNvPr id="127" name="n_1mainValue【道路】&#10;一人当たり延長"/>
        <xdr:cNvSpPr txBox="1"/>
      </xdr:nvSpPr>
      <xdr:spPr>
        <a:xfrm>
          <a:off x="9391727" y="688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86900</xdr:rowOff>
    </xdr:from>
    <xdr:ext cx="469744" cy="259045"/>
    <xdr:sp macro="" textlink="">
      <xdr:nvSpPr>
        <xdr:cNvPr id="128" name="n_2mainValue【道路】&#10;一人当たり延長"/>
        <xdr:cNvSpPr txBox="1"/>
      </xdr:nvSpPr>
      <xdr:spPr>
        <a:xfrm>
          <a:off x="8515427" y="677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59"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69" name="楕円 168"/>
        <xdr:cNvSpPr/>
      </xdr:nvSpPr>
      <xdr:spPr>
        <a:xfrm>
          <a:off x="45847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136633</xdr:rowOff>
    </xdr:from>
    <xdr:ext cx="405111" cy="259045"/>
    <xdr:sp macro="" textlink="">
      <xdr:nvSpPr>
        <xdr:cNvPr id="170" name="【橋りょう・トンネル】&#10;有形固定資産減価償却率該当値テキスト"/>
        <xdr:cNvSpPr txBox="1"/>
      </xdr:nvSpPr>
      <xdr:spPr>
        <a:xfrm>
          <a:off x="4673600"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19413</xdr:rowOff>
    </xdr:from>
    <xdr:to>
      <xdr:col>20</xdr:col>
      <xdr:colOff>38100</xdr:colOff>
      <xdr:row>61</xdr:row>
      <xdr:rowOff>121013</xdr:rowOff>
    </xdr:to>
    <xdr:sp macro="" textlink="">
      <xdr:nvSpPr>
        <xdr:cNvPr id="171" name="楕円 170"/>
        <xdr:cNvSpPr/>
      </xdr:nvSpPr>
      <xdr:spPr>
        <a:xfrm>
          <a:off x="3746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37556</xdr:rowOff>
    </xdr:from>
    <xdr:to>
      <xdr:col>24</xdr:col>
      <xdr:colOff>63500</xdr:colOff>
      <xdr:row>61</xdr:row>
      <xdr:rowOff>70213</xdr:rowOff>
    </xdr:to>
    <xdr:cxnSp macro="">
      <xdr:nvCxnSpPr>
        <xdr:cNvPr id="172" name="直線コネクタ 171"/>
        <xdr:cNvCxnSpPr/>
      </xdr:nvCxnSpPr>
      <xdr:spPr>
        <a:xfrm flipV="1">
          <a:off x="3797300" y="104960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73" name="楕円 172"/>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70213</xdr:rowOff>
    </xdr:from>
    <xdr:to>
      <xdr:col>19</xdr:col>
      <xdr:colOff>177800</xdr:colOff>
      <xdr:row>61</xdr:row>
      <xdr:rowOff>102870</xdr:rowOff>
    </xdr:to>
    <xdr:cxnSp macro="">
      <xdr:nvCxnSpPr>
        <xdr:cNvPr id="174" name="直線コネクタ 173"/>
        <xdr:cNvCxnSpPr/>
      </xdr:nvCxnSpPr>
      <xdr:spPr>
        <a:xfrm flipV="1">
          <a:off x="2908300" y="105286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75"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6"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112140</xdr:rowOff>
    </xdr:from>
    <xdr:ext cx="405111" cy="259045"/>
    <xdr:sp macro="" textlink="">
      <xdr:nvSpPr>
        <xdr:cNvPr id="178" name="n_1mainValue【橋りょう・トンネル】&#10;有形固定資産減価償却率"/>
        <xdr:cNvSpPr txBox="1"/>
      </xdr:nvSpPr>
      <xdr:spPr>
        <a:xfrm>
          <a:off x="3582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179" name="n_2mainValue【橋りょう・トンネル】&#10;有形固定資産減価償却率"/>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0"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72561</xdr:rowOff>
    </xdr:from>
    <xdr:to>
      <xdr:col>55</xdr:col>
      <xdr:colOff>50800</xdr:colOff>
      <xdr:row>65</xdr:row>
      <xdr:rowOff>2711</xdr:rowOff>
    </xdr:to>
    <xdr:sp macro="" textlink="">
      <xdr:nvSpPr>
        <xdr:cNvPr id="220" name="楕円 219"/>
        <xdr:cNvSpPr/>
      </xdr:nvSpPr>
      <xdr:spPr>
        <a:xfrm>
          <a:off x="10426700" y="1104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21" name="【橋りょう・トンネル】&#10;一人当たり有形固定資産（償却資産）額該当値テキスト"/>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72623</xdr:rowOff>
    </xdr:from>
    <xdr:to>
      <xdr:col>50</xdr:col>
      <xdr:colOff>165100</xdr:colOff>
      <xdr:row>65</xdr:row>
      <xdr:rowOff>2773</xdr:rowOff>
    </xdr:to>
    <xdr:sp macro="" textlink="">
      <xdr:nvSpPr>
        <xdr:cNvPr id="222" name="楕円 221"/>
        <xdr:cNvSpPr/>
      </xdr:nvSpPr>
      <xdr:spPr>
        <a:xfrm>
          <a:off x="9588500" y="1104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123361</xdr:rowOff>
    </xdr:from>
    <xdr:to>
      <xdr:col>55</xdr:col>
      <xdr:colOff>0</xdr:colOff>
      <xdr:row>64</xdr:row>
      <xdr:rowOff>123423</xdr:rowOff>
    </xdr:to>
    <xdr:cxnSp macro="">
      <xdr:nvCxnSpPr>
        <xdr:cNvPr id="223" name="直線コネクタ 222"/>
        <xdr:cNvCxnSpPr/>
      </xdr:nvCxnSpPr>
      <xdr:spPr>
        <a:xfrm flipV="1">
          <a:off x="9639300" y="11096161"/>
          <a:ext cx="8382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72637</xdr:rowOff>
    </xdr:from>
    <xdr:to>
      <xdr:col>46</xdr:col>
      <xdr:colOff>38100</xdr:colOff>
      <xdr:row>65</xdr:row>
      <xdr:rowOff>2787</xdr:rowOff>
    </xdr:to>
    <xdr:sp macro="" textlink="">
      <xdr:nvSpPr>
        <xdr:cNvPr id="224" name="楕円 223"/>
        <xdr:cNvSpPr/>
      </xdr:nvSpPr>
      <xdr:spPr>
        <a:xfrm>
          <a:off x="8699500" y="110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123423</xdr:rowOff>
    </xdr:from>
    <xdr:to>
      <xdr:col>50</xdr:col>
      <xdr:colOff>114300</xdr:colOff>
      <xdr:row>64</xdr:row>
      <xdr:rowOff>123437</xdr:rowOff>
    </xdr:to>
    <xdr:cxnSp macro="">
      <xdr:nvCxnSpPr>
        <xdr:cNvPr id="225" name="直線コネクタ 224"/>
        <xdr:cNvCxnSpPr/>
      </xdr:nvCxnSpPr>
      <xdr:spPr>
        <a:xfrm flipV="1">
          <a:off x="8750300" y="1109622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6"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7"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165350</xdr:rowOff>
    </xdr:from>
    <xdr:ext cx="534377" cy="259045"/>
    <xdr:sp macro="" textlink="">
      <xdr:nvSpPr>
        <xdr:cNvPr id="229" name="n_1mainValue【橋りょう・トンネル】&#10;一人当たり有形固定資産（償却資産）額"/>
        <xdr:cNvSpPr txBox="1"/>
      </xdr:nvSpPr>
      <xdr:spPr>
        <a:xfrm>
          <a:off x="9359411" y="1113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165364</xdr:rowOff>
    </xdr:from>
    <xdr:ext cx="534377" cy="259045"/>
    <xdr:sp macro="" textlink="">
      <xdr:nvSpPr>
        <xdr:cNvPr id="230" name="n_2mainValue【橋りょう・トンネル】&#10;一人当たり有形固定資産（償却資産）額"/>
        <xdr:cNvSpPr txBox="1"/>
      </xdr:nvSpPr>
      <xdr:spPr>
        <a:xfrm>
          <a:off x="8483111" y="1113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61"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71" name="楕円 270"/>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137177</xdr:rowOff>
    </xdr:from>
    <xdr:ext cx="405111" cy="259045"/>
    <xdr:sp macro="" textlink="">
      <xdr:nvSpPr>
        <xdr:cNvPr id="272" name="【公営住宅】&#10;有形固定資産減価償却率該当値テキスト"/>
        <xdr:cNvSpPr txBox="1"/>
      </xdr:nvSpPr>
      <xdr:spPr>
        <a:xfrm>
          <a:off x="4673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273" name="楕円 272"/>
        <xdr:cNvSpPr/>
      </xdr:nvSpPr>
      <xdr:spPr>
        <a:xfrm>
          <a:off x="3746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70757</xdr:rowOff>
    </xdr:to>
    <xdr:cxnSp macro="">
      <xdr:nvCxnSpPr>
        <xdr:cNvPr id="274" name="直線コネクタ 273"/>
        <xdr:cNvCxnSpPr/>
      </xdr:nvCxnSpPr>
      <xdr:spPr>
        <a:xfrm flipV="1">
          <a:off x="3797300" y="1409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46082</xdr:rowOff>
    </xdr:from>
    <xdr:to>
      <xdr:col>15</xdr:col>
      <xdr:colOff>101600</xdr:colOff>
      <xdr:row>82</xdr:row>
      <xdr:rowOff>147682</xdr:rowOff>
    </xdr:to>
    <xdr:sp macro="" textlink="">
      <xdr:nvSpPr>
        <xdr:cNvPr id="275" name="楕円 274"/>
        <xdr:cNvSpPr/>
      </xdr:nvSpPr>
      <xdr:spPr>
        <a:xfrm>
          <a:off x="2857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70757</xdr:rowOff>
    </xdr:from>
    <xdr:to>
      <xdr:col>19</xdr:col>
      <xdr:colOff>177800</xdr:colOff>
      <xdr:row>82</xdr:row>
      <xdr:rowOff>96882</xdr:rowOff>
    </xdr:to>
    <xdr:cxnSp macro="">
      <xdr:nvCxnSpPr>
        <xdr:cNvPr id="276" name="直線コネクタ 275"/>
        <xdr:cNvCxnSpPr/>
      </xdr:nvCxnSpPr>
      <xdr:spPr>
        <a:xfrm flipV="1">
          <a:off x="2908300" y="141296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77"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78"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9"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112684</xdr:rowOff>
    </xdr:from>
    <xdr:ext cx="405111" cy="259045"/>
    <xdr:sp macro="" textlink="">
      <xdr:nvSpPr>
        <xdr:cNvPr id="280" name="n_1mainValue【公営住宅】&#10;有形固定資産減価償却率"/>
        <xdr:cNvSpPr txBox="1"/>
      </xdr:nvSpPr>
      <xdr:spPr>
        <a:xfrm>
          <a:off x="35820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138809</xdr:rowOff>
    </xdr:from>
    <xdr:ext cx="405111" cy="259045"/>
    <xdr:sp macro="" textlink="">
      <xdr:nvSpPr>
        <xdr:cNvPr id="281" name="n_2mainValue【公営住宅】&#10;有形固定資産減価償却率"/>
        <xdr:cNvSpPr txBox="1"/>
      </xdr:nvSpPr>
      <xdr:spPr>
        <a:xfrm>
          <a:off x="27057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12"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69433</xdr:rowOff>
    </xdr:from>
    <xdr:to>
      <xdr:col>55</xdr:col>
      <xdr:colOff>50800</xdr:colOff>
      <xdr:row>86</xdr:row>
      <xdr:rowOff>171033</xdr:rowOff>
    </xdr:to>
    <xdr:sp macro="" textlink="">
      <xdr:nvSpPr>
        <xdr:cNvPr id="322" name="楕円 321"/>
        <xdr:cNvSpPr/>
      </xdr:nvSpPr>
      <xdr:spPr>
        <a:xfrm>
          <a:off x="10426700" y="1481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162813</xdr:rowOff>
    </xdr:from>
    <xdr:ext cx="469744" cy="259045"/>
    <xdr:sp macro="" textlink="">
      <xdr:nvSpPr>
        <xdr:cNvPr id="323" name="【公営住宅】&#10;一人当たり面積該当値テキスト"/>
        <xdr:cNvSpPr txBox="1"/>
      </xdr:nvSpPr>
      <xdr:spPr>
        <a:xfrm>
          <a:off x="10515600" y="147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69759</xdr:rowOff>
    </xdr:from>
    <xdr:to>
      <xdr:col>50</xdr:col>
      <xdr:colOff>165100</xdr:colOff>
      <xdr:row>86</xdr:row>
      <xdr:rowOff>171359</xdr:rowOff>
    </xdr:to>
    <xdr:sp macro="" textlink="">
      <xdr:nvSpPr>
        <xdr:cNvPr id="324" name="楕円 323"/>
        <xdr:cNvSpPr/>
      </xdr:nvSpPr>
      <xdr:spPr>
        <a:xfrm>
          <a:off x="9588500" y="148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120233</xdr:rowOff>
    </xdr:from>
    <xdr:to>
      <xdr:col>55</xdr:col>
      <xdr:colOff>0</xdr:colOff>
      <xdr:row>86</xdr:row>
      <xdr:rowOff>120559</xdr:rowOff>
    </xdr:to>
    <xdr:cxnSp macro="">
      <xdr:nvCxnSpPr>
        <xdr:cNvPr id="325" name="直線コネクタ 324"/>
        <xdr:cNvCxnSpPr/>
      </xdr:nvCxnSpPr>
      <xdr:spPr>
        <a:xfrm flipV="1">
          <a:off x="9639300" y="14864933"/>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66494</xdr:rowOff>
    </xdr:from>
    <xdr:to>
      <xdr:col>46</xdr:col>
      <xdr:colOff>38100</xdr:colOff>
      <xdr:row>86</xdr:row>
      <xdr:rowOff>168094</xdr:rowOff>
    </xdr:to>
    <xdr:sp macro="" textlink="">
      <xdr:nvSpPr>
        <xdr:cNvPr id="326" name="楕円 325"/>
        <xdr:cNvSpPr/>
      </xdr:nvSpPr>
      <xdr:spPr>
        <a:xfrm>
          <a:off x="8699500" y="148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117294</xdr:rowOff>
    </xdr:from>
    <xdr:to>
      <xdr:col>50</xdr:col>
      <xdr:colOff>114300</xdr:colOff>
      <xdr:row>86</xdr:row>
      <xdr:rowOff>120559</xdr:rowOff>
    </xdr:to>
    <xdr:cxnSp macro="">
      <xdr:nvCxnSpPr>
        <xdr:cNvPr id="327" name="直線コネクタ 326"/>
        <xdr:cNvCxnSpPr/>
      </xdr:nvCxnSpPr>
      <xdr:spPr>
        <a:xfrm>
          <a:off x="8750300" y="1486199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8"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9"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0"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162486</xdr:rowOff>
    </xdr:from>
    <xdr:ext cx="469744" cy="259045"/>
    <xdr:sp macro="" textlink="">
      <xdr:nvSpPr>
        <xdr:cNvPr id="331" name="n_1mainValue【公営住宅】&#10;一人当たり面積"/>
        <xdr:cNvSpPr txBox="1"/>
      </xdr:nvSpPr>
      <xdr:spPr>
        <a:xfrm>
          <a:off x="9391727" y="149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159221</xdr:rowOff>
    </xdr:from>
    <xdr:ext cx="469744" cy="259045"/>
    <xdr:sp macro="" textlink="">
      <xdr:nvSpPr>
        <xdr:cNvPr id="332" name="n_2mainValue【公営住宅】&#10;一人当たり面積"/>
        <xdr:cNvSpPr txBox="1"/>
      </xdr:nvSpPr>
      <xdr:spPr>
        <a:xfrm>
          <a:off x="8515427" y="1490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79" name="【認定こども園・幼稚園・保育所】&#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3" name="フローチャート: 判断 38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126637</xdr:rowOff>
    </xdr:from>
    <xdr:to>
      <xdr:col>85</xdr:col>
      <xdr:colOff>177800</xdr:colOff>
      <xdr:row>40</xdr:row>
      <xdr:rowOff>56787</xdr:rowOff>
    </xdr:to>
    <xdr:sp macro="" textlink="">
      <xdr:nvSpPr>
        <xdr:cNvPr id="389" name="楕円 388"/>
        <xdr:cNvSpPr/>
      </xdr:nvSpPr>
      <xdr:spPr>
        <a:xfrm>
          <a:off x="162687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105064</xdr:rowOff>
    </xdr:from>
    <xdr:ext cx="405111" cy="259045"/>
    <xdr:sp macro="" textlink="">
      <xdr:nvSpPr>
        <xdr:cNvPr id="390" name="【認定こども園・幼稚園・保育所】&#10;有形固定資産減価償却率該当値テキスト"/>
        <xdr:cNvSpPr txBox="1"/>
      </xdr:nvSpPr>
      <xdr:spPr>
        <a:xfrm>
          <a:off x="16357600"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160927</xdr:rowOff>
    </xdr:from>
    <xdr:to>
      <xdr:col>81</xdr:col>
      <xdr:colOff>101600</xdr:colOff>
      <xdr:row>40</xdr:row>
      <xdr:rowOff>91077</xdr:rowOff>
    </xdr:to>
    <xdr:sp macro="" textlink="">
      <xdr:nvSpPr>
        <xdr:cNvPr id="391" name="楕円 390"/>
        <xdr:cNvSpPr/>
      </xdr:nvSpPr>
      <xdr:spPr>
        <a:xfrm>
          <a:off x="15430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5987</xdr:rowOff>
    </xdr:from>
    <xdr:to>
      <xdr:col>85</xdr:col>
      <xdr:colOff>127000</xdr:colOff>
      <xdr:row>40</xdr:row>
      <xdr:rowOff>40277</xdr:rowOff>
    </xdr:to>
    <xdr:cxnSp macro="">
      <xdr:nvCxnSpPr>
        <xdr:cNvPr id="392" name="直線コネクタ 391"/>
        <xdr:cNvCxnSpPr/>
      </xdr:nvCxnSpPr>
      <xdr:spPr>
        <a:xfrm flipV="1">
          <a:off x="15481300" y="68639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393" name="楕円 392"/>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40277</xdr:rowOff>
    </xdr:from>
    <xdr:to>
      <xdr:col>81</xdr:col>
      <xdr:colOff>50800</xdr:colOff>
      <xdr:row>40</xdr:row>
      <xdr:rowOff>76200</xdr:rowOff>
    </xdr:to>
    <xdr:cxnSp macro="">
      <xdr:nvCxnSpPr>
        <xdr:cNvPr id="394" name="直線コネクタ 393"/>
        <xdr:cNvCxnSpPr/>
      </xdr:nvCxnSpPr>
      <xdr:spPr>
        <a:xfrm flipV="1">
          <a:off x="14592300" y="68982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95"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96"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7"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82204</xdr:rowOff>
    </xdr:from>
    <xdr:ext cx="405111" cy="259045"/>
    <xdr:sp macro="" textlink="">
      <xdr:nvSpPr>
        <xdr:cNvPr id="398" name="n_1mainValue【認定こども園・幼稚園・保育所】&#10;有形固定資産減価償却率"/>
        <xdr:cNvSpPr txBox="1"/>
      </xdr:nvSpPr>
      <xdr:spPr>
        <a:xfrm>
          <a:off x="152660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399" name="n_2mainValue【認定こども園・幼稚園・保育所】&#10;有形固定資産減価償却率"/>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28"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2" name="フローチャート: 判断 431"/>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86360</xdr:rowOff>
    </xdr:from>
    <xdr:to>
      <xdr:col>116</xdr:col>
      <xdr:colOff>114300</xdr:colOff>
      <xdr:row>40</xdr:row>
      <xdr:rowOff>16510</xdr:rowOff>
    </xdr:to>
    <xdr:sp macro="" textlink="">
      <xdr:nvSpPr>
        <xdr:cNvPr id="438" name="楕円 437"/>
        <xdr:cNvSpPr/>
      </xdr:nvSpPr>
      <xdr:spPr>
        <a:xfrm>
          <a:off x="22110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64787</xdr:rowOff>
    </xdr:from>
    <xdr:ext cx="469744" cy="259045"/>
    <xdr:sp macro="" textlink="">
      <xdr:nvSpPr>
        <xdr:cNvPr id="439" name="【認定こども園・幼稚園・保育所】&#10;一人当たり面積該当値テキスト"/>
        <xdr:cNvSpPr txBox="1"/>
      </xdr:nvSpPr>
      <xdr:spPr>
        <a:xfrm>
          <a:off x="22199600"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90170</xdr:rowOff>
    </xdr:from>
    <xdr:to>
      <xdr:col>112</xdr:col>
      <xdr:colOff>38100</xdr:colOff>
      <xdr:row>40</xdr:row>
      <xdr:rowOff>20320</xdr:rowOff>
    </xdr:to>
    <xdr:sp macro="" textlink="">
      <xdr:nvSpPr>
        <xdr:cNvPr id="440" name="楕円 439"/>
        <xdr:cNvSpPr/>
      </xdr:nvSpPr>
      <xdr:spPr>
        <a:xfrm>
          <a:off x="21272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137160</xdr:rowOff>
    </xdr:from>
    <xdr:to>
      <xdr:col>116</xdr:col>
      <xdr:colOff>63500</xdr:colOff>
      <xdr:row>39</xdr:row>
      <xdr:rowOff>140970</xdr:rowOff>
    </xdr:to>
    <xdr:cxnSp macro="">
      <xdr:nvCxnSpPr>
        <xdr:cNvPr id="441" name="直線コネクタ 440"/>
        <xdr:cNvCxnSpPr/>
      </xdr:nvCxnSpPr>
      <xdr:spPr>
        <a:xfrm flipV="1">
          <a:off x="21323300" y="6823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74930</xdr:rowOff>
    </xdr:from>
    <xdr:to>
      <xdr:col>107</xdr:col>
      <xdr:colOff>101600</xdr:colOff>
      <xdr:row>40</xdr:row>
      <xdr:rowOff>5080</xdr:rowOff>
    </xdr:to>
    <xdr:sp macro="" textlink="">
      <xdr:nvSpPr>
        <xdr:cNvPr id="442" name="楕円 441"/>
        <xdr:cNvSpPr/>
      </xdr:nvSpPr>
      <xdr:spPr>
        <a:xfrm>
          <a:off x="20383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125730</xdr:rowOff>
    </xdr:from>
    <xdr:to>
      <xdr:col>111</xdr:col>
      <xdr:colOff>177800</xdr:colOff>
      <xdr:row>39</xdr:row>
      <xdr:rowOff>140970</xdr:rowOff>
    </xdr:to>
    <xdr:cxnSp macro="">
      <xdr:nvCxnSpPr>
        <xdr:cNvPr id="443" name="直線コネクタ 442"/>
        <xdr:cNvCxnSpPr/>
      </xdr:nvCxnSpPr>
      <xdr:spPr>
        <a:xfrm>
          <a:off x="20434300" y="6812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44"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45"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46"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11447</xdr:rowOff>
    </xdr:from>
    <xdr:ext cx="469744" cy="259045"/>
    <xdr:sp macro="" textlink="">
      <xdr:nvSpPr>
        <xdr:cNvPr id="447" name="n_1mainValue【認定こども園・幼稚園・保育所】&#10;一人当たり面積"/>
        <xdr:cNvSpPr txBox="1"/>
      </xdr:nvSpPr>
      <xdr:spPr>
        <a:xfrm>
          <a:off x="210757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167657</xdr:rowOff>
    </xdr:from>
    <xdr:ext cx="469744" cy="259045"/>
    <xdr:sp macro="" textlink="">
      <xdr:nvSpPr>
        <xdr:cNvPr id="448" name="n_2mainValue【認定こども園・幼稚園・保育所】&#10;一人当たり面積"/>
        <xdr:cNvSpPr txBox="1"/>
      </xdr:nvSpPr>
      <xdr:spPr>
        <a:xfrm>
          <a:off x="20199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78"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2" name="フローチャート: 判断 481"/>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2540</xdr:rowOff>
    </xdr:from>
    <xdr:to>
      <xdr:col>85</xdr:col>
      <xdr:colOff>177800</xdr:colOff>
      <xdr:row>58</xdr:row>
      <xdr:rowOff>104140</xdr:rowOff>
    </xdr:to>
    <xdr:sp macro="" textlink="">
      <xdr:nvSpPr>
        <xdr:cNvPr id="488" name="楕円 487"/>
        <xdr:cNvSpPr/>
      </xdr:nvSpPr>
      <xdr:spPr>
        <a:xfrm>
          <a:off x="162687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25417</xdr:rowOff>
    </xdr:from>
    <xdr:ext cx="405111" cy="259045"/>
    <xdr:sp macro="" textlink="">
      <xdr:nvSpPr>
        <xdr:cNvPr id="489" name="【学校施設】&#10;有形固定資産減価償却率該当値テキスト"/>
        <xdr:cNvSpPr txBox="1"/>
      </xdr:nvSpPr>
      <xdr:spPr>
        <a:xfrm>
          <a:off x="16357600"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170180</xdr:rowOff>
    </xdr:from>
    <xdr:to>
      <xdr:col>81</xdr:col>
      <xdr:colOff>101600</xdr:colOff>
      <xdr:row>58</xdr:row>
      <xdr:rowOff>100330</xdr:rowOff>
    </xdr:to>
    <xdr:sp macro="" textlink="">
      <xdr:nvSpPr>
        <xdr:cNvPr id="490" name="楕円 489"/>
        <xdr:cNvSpPr/>
      </xdr:nvSpPr>
      <xdr:spPr>
        <a:xfrm>
          <a:off x="15430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49530</xdr:rowOff>
    </xdr:from>
    <xdr:to>
      <xdr:col>85</xdr:col>
      <xdr:colOff>127000</xdr:colOff>
      <xdr:row>58</xdr:row>
      <xdr:rowOff>53340</xdr:rowOff>
    </xdr:to>
    <xdr:cxnSp macro="">
      <xdr:nvCxnSpPr>
        <xdr:cNvPr id="491" name="直線コネクタ 490"/>
        <xdr:cNvCxnSpPr/>
      </xdr:nvCxnSpPr>
      <xdr:spPr>
        <a:xfrm>
          <a:off x="15481300" y="99936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15875</xdr:rowOff>
    </xdr:from>
    <xdr:to>
      <xdr:col>76</xdr:col>
      <xdr:colOff>165100</xdr:colOff>
      <xdr:row>58</xdr:row>
      <xdr:rowOff>117475</xdr:rowOff>
    </xdr:to>
    <xdr:sp macro="" textlink="">
      <xdr:nvSpPr>
        <xdr:cNvPr id="492" name="楕円 491"/>
        <xdr:cNvSpPr/>
      </xdr:nvSpPr>
      <xdr:spPr>
        <a:xfrm>
          <a:off x="14541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49530</xdr:rowOff>
    </xdr:from>
    <xdr:to>
      <xdr:col>81</xdr:col>
      <xdr:colOff>50800</xdr:colOff>
      <xdr:row>58</xdr:row>
      <xdr:rowOff>66675</xdr:rowOff>
    </xdr:to>
    <xdr:cxnSp macro="">
      <xdr:nvCxnSpPr>
        <xdr:cNvPr id="493" name="直線コネクタ 492"/>
        <xdr:cNvCxnSpPr/>
      </xdr:nvCxnSpPr>
      <xdr:spPr>
        <a:xfrm flipV="1">
          <a:off x="14592300" y="99936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94"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95"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96"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116857</xdr:rowOff>
    </xdr:from>
    <xdr:ext cx="405111" cy="259045"/>
    <xdr:sp macro="" textlink="">
      <xdr:nvSpPr>
        <xdr:cNvPr id="497" name="n_1mainValue【学校施設】&#10;有形固定資産減価償却率"/>
        <xdr:cNvSpPr txBox="1"/>
      </xdr:nvSpPr>
      <xdr:spPr>
        <a:xfrm>
          <a:off x="15266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134002</xdr:rowOff>
    </xdr:from>
    <xdr:ext cx="405111" cy="259045"/>
    <xdr:sp macro="" textlink="">
      <xdr:nvSpPr>
        <xdr:cNvPr id="498" name="n_2mainValue【学校施設】&#10;有形固定資産減価償却率"/>
        <xdr:cNvSpPr txBox="1"/>
      </xdr:nvSpPr>
      <xdr:spPr>
        <a:xfrm>
          <a:off x="14389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26"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0" name="フローチャート: 判断 529"/>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114249</xdr:rowOff>
    </xdr:from>
    <xdr:to>
      <xdr:col>116</xdr:col>
      <xdr:colOff>114300</xdr:colOff>
      <xdr:row>62</xdr:row>
      <xdr:rowOff>44399</xdr:rowOff>
    </xdr:to>
    <xdr:sp macro="" textlink="">
      <xdr:nvSpPr>
        <xdr:cNvPr id="536" name="楕円 535"/>
        <xdr:cNvSpPr/>
      </xdr:nvSpPr>
      <xdr:spPr>
        <a:xfrm>
          <a:off x="22110700" y="10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137126</xdr:rowOff>
    </xdr:from>
    <xdr:ext cx="469744" cy="259045"/>
    <xdr:sp macro="" textlink="">
      <xdr:nvSpPr>
        <xdr:cNvPr id="537" name="【学校施設】&#10;一人当たり面積該当値テキスト"/>
        <xdr:cNvSpPr txBox="1"/>
      </xdr:nvSpPr>
      <xdr:spPr>
        <a:xfrm>
          <a:off x="22199600" y="1042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121107</xdr:rowOff>
    </xdr:from>
    <xdr:to>
      <xdr:col>112</xdr:col>
      <xdr:colOff>38100</xdr:colOff>
      <xdr:row>62</xdr:row>
      <xdr:rowOff>51257</xdr:rowOff>
    </xdr:to>
    <xdr:sp macro="" textlink="">
      <xdr:nvSpPr>
        <xdr:cNvPr id="538" name="楕円 537"/>
        <xdr:cNvSpPr/>
      </xdr:nvSpPr>
      <xdr:spPr>
        <a:xfrm>
          <a:off x="21272500" y="105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165049</xdr:rowOff>
    </xdr:from>
    <xdr:to>
      <xdr:col>116</xdr:col>
      <xdr:colOff>63500</xdr:colOff>
      <xdr:row>62</xdr:row>
      <xdr:rowOff>457</xdr:rowOff>
    </xdr:to>
    <xdr:cxnSp macro="">
      <xdr:nvCxnSpPr>
        <xdr:cNvPr id="539" name="直線コネクタ 538"/>
        <xdr:cNvCxnSpPr/>
      </xdr:nvCxnSpPr>
      <xdr:spPr>
        <a:xfrm flipV="1">
          <a:off x="21323300" y="10623499"/>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121565</xdr:rowOff>
    </xdr:from>
    <xdr:to>
      <xdr:col>107</xdr:col>
      <xdr:colOff>101600</xdr:colOff>
      <xdr:row>62</xdr:row>
      <xdr:rowOff>51715</xdr:rowOff>
    </xdr:to>
    <xdr:sp macro="" textlink="">
      <xdr:nvSpPr>
        <xdr:cNvPr id="540" name="楕円 539"/>
        <xdr:cNvSpPr/>
      </xdr:nvSpPr>
      <xdr:spPr>
        <a:xfrm>
          <a:off x="20383500" y="105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xdr:rowOff>
    </xdr:from>
    <xdr:to>
      <xdr:col>111</xdr:col>
      <xdr:colOff>177800</xdr:colOff>
      <xdr:row>62</xdr:row>
      <xdr:rowOff>915</xdr:rowOff>
    </xdr:to>
    <xdr:cxnSp macro="">
      <xdr:nvCxnSpPr>
        <xdr:cNvPr id="541" name="直線コネクタ 540"/>
        <xdr:cNvCxnSpPr/>
      </xdr:nvCxnSpPr>
      <xdr:spPr>
        <a:xfrm flipV="1">
          <a:off x="20434300" y="1063035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42"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43"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44"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67784</xdr:rowOff>
    </xdr:from>
    <xdr:ext cx="469744" cy="259045"/>
    <xdr:sp macro="" textlink="">
      <xdr:nvSpPr>
        <xdr:cNvPr id="545" name="n_1mainValue【学校施設】&#10;一人当たり面積"/>
        <xdr:cNvSpPr txBox="1"/>
      </xdr:nvSpPr>
      <xdr:spPr>
        <a:xfrm>
          <a:off x="210757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68242</xdr:rowOff>
    </xdr:from>
    <xdr:ext cx="469744" cy="259045"/>
    <xdr:sp macro="" textlink="">
      <xdr:nvSpPr>
        <xdr:cNvPr id="546" name="n_2mainValue【学校施設】&#10;一人当たり面積"/>
        <xdr:cNvSpPr txBox="1"/>
      </xdr:nvSpPr>
      <xdr:spPr>
        <a:xfrm>
          <a:off x="20199427" y="103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3" name="直線コネクタ 5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4" name="テキスト ボックス 57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5" name="直線コネクタ 5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6" name="テキスト ボックス 5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7" name="直線コネクタ 5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8" name="テキスト ボックス 5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9" name="直線コネクタ 5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0" name="テキスト ボックス 5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1" name="直線コネクタ 5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2" name="テキスト ボックス 5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3" name="直線コネクタ 5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4" name="テキスト ボックス 5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88" name="直線コネクタ 58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89"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90" name="直線コネクタ 58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2" name="直線コネクタ 59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593" name="【公民館】&#10;有形固定資産減価償却率平均値テキスト"/>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594" name="フローチャート: 判断 593"/>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95" name="フローチャート: 判断 59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596" name="フローチャート: 判断 595"/>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597" name="フローチャート: 判断 596"/>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8" name="テキスト ボックス 5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7438</xdr:rowOff>
    </xdr:from>
    <xdr:to>
      <xdr:col>85</xdr:col>
      <xdr:colOff>177800</xdr:colOff>
      <xdr:row>107</xdr:row>
      <xdr:rowOff>109038</xdr:rowOff>
    </xdr:to>
    <xdr:sp macro="" textlink="">
      <xdr:nvSpPr>
        <xdr:cNvPr id="603" name="楕円 602"/>
        <xdr:cNvSpPr/>
      </xdr:nvSpPr>
      <xdr:spPr>
        <a:xfrm>
          <a:off x="16268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157315</xdr:rowOff>
    </xdr:from>
    <xdr:ext cx="405111" cy="259045"/>
    <xdr:sp macro="" textlink="">
      <xdr:nvSpPr>
        <xdr:cNvPr id="604" name="【公民館】&#10;有形固定資産減価償却率該当値テキスト"/>
        <xdr:cNvSpPr txBox="1"/>
      </xdr:nvSpPr>
      <xdr:spPr>
        <a:xfrm>
          <a:off x="16357600"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58057</xdr:rowOff>
    </xdr:from>
    <xdr:to>
      <xdr:col>81</xdr:col>
      <xdr:colOff>101600</xdr:colOff>
      <xdr:row>107</xdr:row>
      <xdr:rowOff>159657</xdr:rowOff>
    </xdr:to>
    <xdr:sp macro="" textlink="">
      <xdr:nvSpPr>
        <xdr:cNvPr id="605" name="楕円 604"/>
        <xdr:cNvSpPr/>
      </xdr:nvSpPr>
      <xdr:spPr>
        <a:xfrm>
          <a:off x="15430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58238</xdr:rowOff>
    </xdr:from>
    <xdr:to>
      <xdr:col>85</xdr:col>
      <xdr:colOff>127000</xdr:colOff>
      <xdr:row>107</xdr:row>
      <xdr:rowOff>108857</xdr:rowOff>
    </xdr:to>
    <xdr:cxnSp macro="">
      <xdr:nvCxnSpPr>
        <xdr:cNvPr id="606" name="直線コネクタ 605"/>
        <xdr:cNvCxnSpPr/>
      </xdr:nvCxnSpPr>
      <xdr:spPr>
        <a:xfrm flipV="1">
          <a:off x="15481300" y="1840338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43362</xdr:rowOff>
    </xdr:from>
    <xdr:to>
      <xdr:col>76</xdr:col>
      <xdr:colOff>165100</xdr:colOff>
      <xdr:row>107</xdr:row>
      <xdr:rowOff>144962</xdr:rowOff>
    </xdr:to>
    <xdr:sp macro="" textlink="">
      <xdr:nvSpPr>
        <xdr:cNvPr id="607" name="楕円 606"/>
        <xdr:cNvSpPr/>
      </xdr:nvSpPr>
      <xdr:spPr>
        <a:xfrm>
          <a:off x="14541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94162</xdr:rowOff>
    </xdr:from>
    <xdr:to>
      <xdr:col>81</xdr:col>
      <xdr:colOff>50800</xdr:colOff>
      <xdr:row>107</xdr:row>
      <xdr:rowOff>108857</xdr:rowOff>
    </xdr:to>
    <xdr:cxnSp macro="">
      <xdr:nvCxnSpPr>
        <xdr:cNvPr id="608" name="直線コネクタ 607"/>
        <xdr:cNvCxnSpPr/>
      </xdr:nvCxnSpPr>
      <xdr:spPr>
        <a:xfrm>
          <a:off x="14592300" y="1843931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609" name="n_1aveValue【公民館】&#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10" name="n_2aveValue【公民館】&#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11"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150784</xdr:rowOff>
    </xdr:from>
    <xdr:ext cx="405111" cy="259045"/>
    <xdr:sp macro="" textlink="">
      <xdr:nvSpPr>
        <xdr:cNvPr id="612" name="n_1mainValue【公民館】&#10;有形固定資産減価償却率"/>
        <xdr:cNvSpPr txBox="1"/>
      </xdr:nvSpPr>
      <xdr:spPr>
        <a:xfrm>
          <a:off x="152660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136089</xdr:rowOff>
    </xdr:from>
    <xdr:ext cx="405111" cy="259045"/>
    <xdr:sp macro="" textlink="">
      <xdr:nvSpPr>
        <xdr:cNvPr id="613" name="n_2mainValue【公民館】&#10;有形固定資産減価償却率"/>
        <xdr:cNvSpPr txBox="1"/>
      </xdr:nvSpPr>
      <xdr:spPr>
        <a:xfrm>
          <a:off x="143897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4" name="直線コネクタ 6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5" name="テキスト ボックス 6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6" name="直線コネクタ 6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7" name="テキスト ボックス 6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8" name="直線コネクタ 6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9" name="テキスト ボックス 6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0" name="直線コネクタ 6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1" name="テキスト ボックス 6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2" name="直線コネクタ 6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3" name="テキスト ボックス 6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4" name="直線コネクタ 6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5" name="テキスト ボックス 6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39" name="直線コネクタ 638"/>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40"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41" name="直線コネクタ 64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42"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43" name="直線コネクタ 642"/>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644"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45" name="フローチャート: 判断 644"/>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46" name="フローチャート: 判断 645"/>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47" name="フローチャート: 判断 646"/>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48" name="フローチャート: 判断 647"/>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54" name="楕円 653"/>
        <xdr:cNvSpPr/>
      </xdr:nvSpPr>
      <xdr:spPr>
        <a:xfrm>
          <a:off x="22110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160945</xdr:rowOff>
    </xdr:from>
    <xdr:ext cx="469744" cy="259045"/>
    <xdr:sp macro="" textlink="">
      <xdr:nvSpPr>
        <xdr:cNvPr id="655" name="【公民館】&#10;一人当たり面積該当値テキスト"/>
        <xdr:cNvSpPr txBox="1"/>
      </xdr:nvSpPr>
      <xdr:spPr>
        <a:xfrm>
          <a:off x="22199600" y="1799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144599</xdr:rowOff>
    </xdr:from>
    <xdr:to>
      <xdr:col>112</xdr:col>
      <xdr:colOff>38100</xdr:colOff>
      <xdr:row>106</xdr:row>
      <xdr:rowOff>74749</xdr:rowOff>
    </xdr:to>
    <xdr:sp macro="" textlink="">
      <xdr:nvSpPr>
        <xdr:cNvPr id="656" name="楕円 655"/>
        <xdr:cNvSpPr/>
      </xdr:nvSpPr>
      <xdr:spPr>
        <a:xfrm>
          <a:off x="2127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17418</xdr:rowOff>
    </xdr:from>
    <xdr:to>
      <xdr:col>116</xdr:col>
      <xdr:colOff>63500</xdr:colOff>
      <xdr:row>106</xdr:row>
      <xdr:rowOff>23949</xdr:rowOff>
    </xdr:to>
    <xdr:cxnSp macro="">
      <xdr:nvCxnSpPr>
        <xdr:cNvPr id="657" name="直線コネクタ 656"/>
        <xdr:cNvCxnSpPr/>
      </xdr:nvCxnSpPr>
      <xdr:spPr>
        <a:xfrm flipV="1">
          <a:off x="21323300" y="181911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144599</xdr:rowOff>
    </xdr:from>
    <xdr:to>
      <xdr:col>107</xdr:col>
      <xdr:colOff>101600</xdr:colOff>
      <xdr:row>106</xdr:row>
      <xdr:rowOff>74749</xdr:rowOff>
    </xdr:to>
    <xdr:sp macro="" textlink="">
      <xdr:nvSpPr>
        <xdr:cNvPr id="658" name="楕円 657"/>
        <xdr:cNvSpPr/>
      </xdr:nvSpPr>
      <xdr:spPr>
        <a:xfrm>
          <a:off x="20383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23949</xdr:rowOff>
    </xdr:from>
    <xdr:to>
      <xdr:col>111</xdr:col>
      <xdr:colOff>177800</xdr:colOff>
      <xdr:row>106</xdr:row>
      <xdr:rowOff>23949</xdr:rowOff>
    </xdr:to>
    <xdr:cxnSp macro="">
      <xdr:nvCxnSpPr>
        <xdr:cNvPr id="659" name="直線コネクタ 658"/>
        <xdr:cNvCxnSpPr/>
      </xdr:nvCxnSpPr>
      <xdr:spPr>
        <a:xfrm>
          <a:off x="20434300" y="18197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660" name="n_1ave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661"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62"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91276</xdr:rowOff>
    </xdr:from>
    <xdr:ext cx="469744" cy="259045"/>
    <xdr:sp macro="" textlink="">
      <xdr:nvSpPr>
        <xdr:cNvPr id="663" name="n_1mainValue【公民館】&#10;一人当たり面積"/>
        <xdr:cNvSpPr txBox="1"/>
      </xdr:nvSpPr>
      <xdr:spPr>
        <a:xfrm>
          <a:off x="210757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91276</xdr:rowOff>
    </xdr:from>
    <xdr:ext cx="469744" cy="259045"/>
    <xdr:sp macro="" textlink="">
      <xdr:nvSpPr>
        <xdr:cNvPr id="664" name="n_2mainValue【公民館】&#10;一人当たり面積"/>
        <xdr:cNvSpPr txBox="1"/>
      </xdr:nvSpPr>
      <xdr:spPr>
        <a:xfrm>
          <a:off x="20199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道路及び学校施設について、類似団体と比較しても老朽化が進んでいる状況にある。計画的に老朽化対策を行っていく必要があるが、特に学校施設については、１人当たりの面積が類似団体と比較して高くなっており、少子化が進む中で適切な施設規模等を考慮した施設管理計画を策定する必要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一方で児童施設、公営住宅、公民館については、今後、老朽化した際に費用が最小限となるよう適切な管理運営を行っていく必要がある。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24,180
23,955
33.76
9,751,912
9,488,370
136,998
5,228,971
7,207,208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2" name="楕円 71"/>
        <xdr:cNvSpPr/>
      </xdr:nvSpPr>
      <xdr:spPr>
        <a:xfrm>
          <a:off x="4584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155683</xdr:rowOff>
    </xdr:from>
    <xdr:ext cx="405111" cy="259045"/>
    <xdr:sp macro="" textlink="">
      <xdr:nvSpPr>
        <xdr:cNvPr id="73" name="【図書館】&#10;有形固定資産減価償却率該当値テキスト"/>
        <xdr:cNvSpPr txBox="1"/>
      </xdr:nvSpPr>
      <xdr:spPr>
        <a:xfrm>
          <a:off x="4673600"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61323</xdr:rowOff>
    </xdr:from>
    <xdr:to>
      <xdr:col>20</xdr:col>
      <xdr:colOff>38100</xdr:colOff>
      <xdr:row>38</xdr:row>
      <xdr:rowOff>162923</xdr:rowOff>
    </xdr:to>
    <xdr:sp macro="" textlink="">
      <xdr:nvSpPr>
        <xdr:cNvPr id="74" name="楕円 73"/>
        <xdr:cNvSpPr/>
      </xdr:nvSpPr>
      <xdr:spPr>
        <a:xfrm>
          <a:off x="3746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112123</xdr:rowOff>
    </xdr:to>
    <xdr:cxnSp macro="">
      <xdr:nvCxnSpPr>
        <xdr:cNvPr id="75" name="直線コネクタ 74"/>
        <xdr:cNvCxnSpPr/>
      </xdr:nvCxnSpPr>
      <xdr:spPr>
        <a:xfrm flipV="1">
          <a:off x="3797300" y="657170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6" name="楕円 75"/>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112123</xdr:rowOff>
    </xdr:from>
    <xdr:to>
      <xdr:col>19</xdr:col>
      <xdr:colOff>177800</xdr:colOff>
      <xdr:row>38</xdr:row>
      <xdr:rowOff>167640</xdr:rowOff>
    </xdr:to>
    <xdr:cxnSp macro="">
      <xdr:nvCxnSpPr>
        <xdr:cNvPr id="77" name="直線コネクタ 76"/>
        <xdr:cNvCxnSpPr/>
      </xdr:nvCxnSpPr>
      <xdr:spPr>
        <a:xfrm flipV="1">
          <a:off x="2908300" y="662722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8"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79"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154050</xdr:rowOff>
    </xdr:from>
    <xdr:ext cx="405111" cy="259045"/>
    <xdr:sp macro="" textlink="">
      <xdr:nvSpPr>
        <xdr:cNvPr id="81" name="n_1mainValue【図書館】&#10;有形固定資産減価償却率"/>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2" name="n_2mainValue【図書館】&#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88265</xdr:rowOff>
    </xdr:from>
    <xdr:to>
      <xdr:col>55</xdr:col>
      <xdr:colOff>50800</xdr:colOff>
      <xdr:row>39</xdr:row>
      <xdr:rowOff>18415</xdr:rowOff>
    </xdr:to>
    <xdr:sp macro="" textlink="">
      <xdr:nvSpPr>
        <xdr:cNvPr id="117" name="楕円 116"/>
        <xdr:cNvSpPr/>
      </xdr:nvSpPr>
      <xdr:spPr>
        <a:xfrm>
          <a:off x="10426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111142</xdr:rowOff>
    </xdr:from>
    <xdr:ext cx="469744" cy="259045"/>
    <xdr:sp macro="" textlink="">
      <xdr:nvSpPr>
        <xdr:cNvPr id="118" name="【図書館】&#10;一人当たり面積該当値テキスト"/>
        <xdr:cNvSpPr txBox="1"/>
      </xdr:nvSpPr>
      <xdr:spPr>
        <a:xfrm>
          <a:off x="10515600"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19" name="楕円 118"/>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139065</xdr:rowOff>
    </xdr:from>
    <xdr:to>
      <xdr:col>55</xdr:col>
      <xdr:colOff>0</xdr:colOff>
      <xdr:row>38</xdr:row>
      <xdr:rowOff>144780</xdr:rowOff>
    </xdr:to>
    <xdr:cxnSp macro="">
      <xdr:nvCxnSpPr>
        <xdr:cNvPr id="120" name="直線コネクタ 119"/>
        <xdr:cNvCxnSpPr/>
      </xdr:nvCxnSpPr>
      <xdr:spPr>
        <a:xfrm flipV="1">
          <a:off x="9639300" y="66541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21" name="楕円 120"/>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144780</xdr:rowOff>
    </xdr:to>
    <xdr:cxnSp macro="">
      <xdr:nvCxnSpPr>
        <xdr:cNvPr id="122" name="直線コネクタ 121"/>
        <xdr:cNvCxnSpPr/>
      </xdr:nvCxnSpPr>
      <xdr:spPr>
        <a:xfrm>
          <a:off x="8750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3"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4"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40657</xdr:rowOff>
    </xdr:from>
    <xdr:ext cx="469744" cy="259045"/>
    <xdr:sp macro="" textlink="">
      <xdr:nvSpPr>
        <xdr:cNvPr id="126" name="n_1mainValue【図書館】&#10;一人当たり面積"/>
        <xdr:cNvSpPr txBox="1"/>
      </xdr:nvSpPr>
      <xdr:spPr>
        <a:xfrm>
          <a:off x="9391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40657</xdr:rowOff>
    </xdr:from>
    <xdr:ext cx="469744" cy="259045"/>
    <xdr:sp macro="" textlink="">
      <xdr:nvSpPr>
        <xdr:cNvPr id="127" name="n_2mainValue【図書館】&#10;一人当たり面積"/>
        <xdr:cNvSpPr txBox="1"/>
      </xdr:nvSpPr>
      <xdr:spPr>
        <a:xfrm>
          <a:off x="8515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113047</xdr:rowOff>
    </xdr:from>
    <xdr:ext cx="405111" cy="259045"/>
    <xdr:sp macro="" textlink="">
      <xdr:nvSpPr>
        <xdr:cNvPr id="157" name="【体育館・プール】&#10;有形固定資産減価償却率平均値テキスト"/>
        <xdr:cNvSpPr txBox="1"/>
      </xdr:nvSpPr>
      <xdr:spPr>
        <a:xfrm>
          <a:off x="46736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1" name="フローチャート: 判断 16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135890</xdr:rowOff>
    </xdr:from>
    <xdr:to>
      <xdr:col>24</xdr:col>
      <xdr:colOff>114300</xdr:colOff>
      <xdr:row>60</xdr:row>
      <xdr:rowOff>66040</xdr:rowOff>
    </xdr:to>
    <xdr:sp macro="" textlink="">
      <xdr:nvSpPr>
        <xdr:cNvPr id="167" name="楕円 166"/>
        <xdr:cNvSpPr/>
      </xdr:nvSpPr>
      <xdr:spPr>
        <a:xfrm>
          <a:off x="4584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114317</xdr:rowOff>
    </xdr:from>
    <xdr:ext cx="405111" cy="259045"/>
    <xdr:sp macro="" textlink="">
      <xdr:nvSpPr>
        <xdr:cNvPr id="168" name="【体育館・プール】&#10;有形固定資産減価償却率該当値テキスト"/>
        <xdr:cNvSpPr txBox="1"/>
      </xdr:nvSpPr>
      <xdr:spPr>
        <a:xfrm>
          <a:off x="4673600"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xdr:rowOff>
    </xdr:from>
    <xdr:to>
      <xdr:col>20</xdr:col>
      <xdr:colOff>38100</xdr:colOff>
      <xdr:row>60</xdr:row>
      <xdr:rowOff>109855</xdr:rowOff>
    </xdr:to>
    <xdr:sp macro="" textlink="">
      <xdr:nvSpPr>
        <xdr:cNvPr id="169" name="楕円 168"/>
        <xdr:cNvSpPr/>
      </xdr:nvSpPr>
      <xdr:spPr>
        <a:xfrm>
          <a:off x="3746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59055</xdr:rowOff>
    </xdr:to>
    <xdr:cxnSp macro="">
      <xdr:nvCxnSpPr>
        <xdr:cNvPr id="170" name="直線コネクタ 169"/>
        <xdr:cNvCxnSpPr/>
      </xdr:nvCxnSpPr>
      <xdr:spPr>
        <a:xfrm flipV="1">
          <a:off x="3797300" y="103022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50165</xdr:rowOff>
    </xdr:from>
    <xdr:to>
      <xdr:col>15</xdr:col>
      <xdr:colOff>101600</xdr:colOff>
      <xdr:row>60</xdr:row>
      <xdr:rowOff>151765</xdr:rowOff>
    </xdr:to>
    <xdr:sp macro="" textlink="">
      <xdr:nvSpPr>
        <xdr:cNvPr id="171" name="楕円 170"/>
        <xdr:cNvSpPr/>
      </xdr:nvSpPr>
      <xdr:spPr>
        <a:xfrm>
          <a:off x="2857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59055</xdr:rowOff>
    </xdr:from>
    <xdr:to>
      <xdr:col>19</xdr:col>
      <xdr:colOff>177800</xdr:colOff>
      <xdr:row>60</xdr:row>
      <xdr:rowOff>100965</xdr:rowOff>
    </xdr:to>
    <xdr:cxnSp macro="">
      <xdr:nvCxnSpPr>
        <xdr:cNvPr id="172" name="直線コネクタ 171"/>
        <xdr:cNvCxnSpPr/>
      </xdr:nvCxnSpPr>
      <xdr:spPr>
        <a:xfrm flipV="1">
          <a:off x="2908300" y="103460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73"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74"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5"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100982</xdr:rowOff>
    </xdr:from>
    <xdr:ext cx="405111" cy="259045"/>
    <xdr:sp macro="" textlink="">
      <xdr:nvSpPr>
        <xdr:cNvPr id="176" name="n_1mainValue【体育館・プール】&#10;有形固定資産減価償却率"/>
        <xdr:cNvSpPr txBox="1"/>
      </xdr:nvSpPr>
      <xdr:spPr>
        <a:xfrm>
          <a:off x="3582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142892</xdr:rowOff>
    </xdr:from>
    <xdr:ext cx="405111" cy="259045"/>
    <xdr:sp macro="" textlink="">
      <xdr:nvSpPr>
        <xdr:cNvPr id="177" name="n_2mainValue【体育館・プール】&#10;有形固定資産減価償却率"/>
        <xdr:cNvSpPr txBox="1"/>
      </xdr:nvSpPr>
      <xdr:spPr>
        <a:xfrm>
          <a:off x="2705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06"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9" name="フローチャート: 判断 208"/>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0" name="フローチャート: 判断 209"/>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170180</xdr:rowOff>
    </xdr:from>
    <xdr:to>
      <xdr:col>55</xdr:col>
      <xdr:colOff>50800</xdr:colOff>
      <xdr:row>63</xdr:row>
      <xdr:rowOff>100330</xdr:rowOff>
    </xdr:to>
    <xdr:sp macro="" textlink="">
      <xdr:nvSpPr>
        <xdr:cNvPr id="216" name="楕円 215"/>
        <xdr:cNvSpPr/>
      </xdr:nvSpPr>
      <xdr:spPr>
        <a:xfrm>
          <a:off x="10426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148607</xdr:rowOff>
    </xdr:from>
    <xdr:ext cx="469744" cy="259045"/>
    <xdr:sp macro="" textlink="">
      <xdr:nvSpPr>
        <xdr:cNvPr id="217" name="【体育館・プール】&#10;一人当たり面積該当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xdr:rowOff>
    </xdr:from>
    <xdr:to>
      <xdr:col>50</xdr:col>
      <xdr:colOff>165100</xdr:colOff>
      <xdr:row>63</xdr:row>
      <xdr:rowOff>102235</xdr:rowOff>
    </xdr:to>
    <xdr:sp macro="" textlink="">
      <xdr:nvSpPr>
        <xdr:cNvPr id="218" name="楕円 217"/>
        <xdr:cNvSpPr/>
      </xdr:nvSpPr>
      <xdr:spPr>
        <a:xfrm>
          <a:off x="9588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49530</xdr:rowOff>
    </xdr:from>
    <xdr:to>
      <xdr:col>55</xdr:col>
      <xdr:colOff>0</xdr:colOff>
      <xdr:row>63</xdr:row>
      <xdr:rowOff>51435</xdr:rowOff>
    </xdr:to>
    <xdr:cxnSp macro="">
      <xdr:nvCxnSpPr>
        <xdr:cNvPr id="219" name="直線コネクタ 218"/>
        <xdr:cNvCxnSpPr/>
      </xdr:nvCxnSpPr>
      <xdr:spPr>
        <a:xfrm flipV="1">
          <a:off x="9639300" y="108508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xdr:rowOff>
    </xdr:from>
    <xdr:to>
      <xdr:col>46</xdr:col>
      <xdr:colOff>38100</xdr:colOff>
      <xdr:row>63</xdr:row>
      <xdr:rowOff>102235</xdr:rowOff>
    </xdr:to>
    <xdr:sp macro="" textlink="">
      <xdr:nvSpPr>
        <xdr:cNvPr id="220" name="楕円 219"/>
        <xdr:cNvSpPr/>
      </xdr:nvSpPr>
      <xdr:spPr>
        <a:xfrm>
          <a:off x="8699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51435</xdr:rowOff>
    </xdr:from>
    <xdr:to>
      <xdr:col>50</xdr:col>
      <xdr:colOff>114300</xdr:colOff>
      <xdr:row>63</xdr:row>
      <xdr:rowOff>51435</xdr:rowOff>
    </xdr:to>
    <xdr:cxnSp macro="">
      <xdr:nvCxnSpPr>
        <xdr:cNvPr id="221" name="直線コネクタ 220"/>
        <xdr:cNvCxnSpPr/>
      </xdr:nvCxnSpPr>
      <xdr:spPr>
        <a:xfrm>
          <a:off x="8750300" y="10852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22"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23"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4"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93362</xdr:rowOff>
    </xdr:from>
    <xdr:ext cx="469744" cy="259045"/>
    <xdr:sp macro="" textlink="">
      <xdr:nvSpPr>
        <xdr:cNvPr id="225" name="n_1mainValue【体育館・プール】&#10;一人当たり面積"/>
        <xdr:cNvSpPr txBox="1"/>
      </xdr:nvSpPr>
      <xdr:spPr>
        <a:xfrm>
          <a:off x="93917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93362</xdr:rowOff>
    </xdr:from>
    <xdr:ext cx="469744" cy="259045"/>
    <xdr:sp macro="" textlink="">
      <xdr:nvSpPr>
        <xdr:cNvPr id="226" name="n_2mainValue【体育館・プール】&#10;一人当たり面積"/>
        <xdr:cNvSpPr txBox="1"/>
      </xdr:nvSpPr>
      <xdr:spPr>
        <a:xfrm>
          <a:off x="8515427" y="1089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1" name="テキスト ボックス 2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2" name="直線コネクタ 2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3" name="直線コネクタ 25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4" name="テキスト ボックス 25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5" name="直線コネクタ 25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6" name="テキスト ボックス 25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7" name="直線コネクタ 25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8" name="テキスト ボックス 25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9" name="直線コネクタ 25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0" name="テキスト ボックス 25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1" name="直線コネクタ 26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2" name="テキスト ボックス 26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3" name="直線コネクタ 26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4" name="テキスト ボックス 26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5" name="直線コネクタ 2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6" name="テキスト ボックス 26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68" name="直線コネクタ 267"/>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69"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70" name="直線コネクタ 269"/>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2" name="直線コネクタ 27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273" name="【市民会館】&#10;有形固定資産減価償却率平均値テキスト"/>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74" name="フローチャート: 判断 273"/>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75" name="フローチャート: 判断 274"/>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276" name="フローチャート: 判断 275"/>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277" name="フローチャート: 判断 276"/>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8" name="テキスト ボックス 27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9" name="テキスト ボックス 27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0" name="テキスト ボックス 27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1" name="テキスト ボックス 28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2" name="テキスト ボックス 28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40095</xdr:rowOff>
    </xdr:from>
    <xdr:to>
      <xdr:col>24</xdr:col>
      <xdr:colOff>114300</xdr:colOff>
      <xdr:row>108</xdr:row>
      <xdr:rowOff>141695</xdr:rowOff>
    </xdr:to>
    <xdr:sp macro="" textlink="">
      <xdr:nvSpPr>
        <xdr:cNvPr id="283" name="楕円 282"/>
        <xdr:cNvSpPr/>
      </xdr:nvSpPr>
      <xdr:spPr>
        <a:xfrm>
          <a:off x="45847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126472</xdr:rowOff>
    </xdr:from>
    <xdr:ext cx="340478" cy="259045"/>
    <xdr:sp macro="" textlink="">
      <xdr:nvSpPr>
        <xdr:cNvPr id="284" name="【市民会館】&#10;有形固定資産減価償却率該当値テキスト"/>
        <xdr:cNvSpPr txBox="1"/>
      </xdr:nvSpPr>
      <xdr:spPr>
        <a:xfrm>
          <a:off x="4673600" y="18471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92348</xdr:rowOff>
    </xdr:from>
    <xdr:to>
      <xdr:col>20</xdr:col>
      <xdr:colOff>38100</xdr:colOff>
      <xdr:row>109</xdr:row>
      <xdr:rowOff>22498</xdr:rowOff>
    </xdr:to>
    <xdr:sp macro="" textlink="">
      <xdr:nvSpPr>
        <xdr:cNvPr id="285" name="楕円 284"/>
        <xdr:cNvSpPr/>
      </xdr:nvSpPr>
      <xdr:spPr>
        <a:xfrm>
          <a:off x="37465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90895</xdr:rowOff>
    </xdr:from>
    <xdr:to>
      <xdr:col>24</xdr:col>
      <xdr:colOff>63500</xdr:colOff>
      <xdr:row>108</xdr:row>
      <xdr:rowOff>143148</xdr:rowOff>
    </xdr:to>
    <xdr:cxnSp macro="">
      <xdr:nvCxnSpPr>
        <xdr:cNvPr id="286" name="直線コネクタ 285"/>
        <xdr:cNvCxnSpPr/>
      </xdr:nvCxnSpPr>
      <xdr:spPr>
        <a:xfrm flipV="1">
          <a:off x="3797300" y="18607495"/>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125005</xdr:rowOff>
    </xdr:from>
    <xdr:to>
      <xdr:col>15</xdr:col>
      <xdr:colOff>101600</xdr:colOff>
      <xdr:row>109</xdr:row>
      <xdr:rowOff>55155</xdr:rowOff>
    </xdr:to>
    <xdr:sp macro="" textlink="">
      <xdr:nvSpPr>
        <xdr:cNvPr id="287" name="楕円 286"/>
        <xdr:cNvSpPr/>
      </xdr:nvSpPr>
      <xdr:spPr>
        <a:xfrm>
          <a:off x="2857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143148</xdr:rowOff>
    </xdr:from>
    <xdr:to>
      <xdr:col>19</xdr:col>
      <xdr:colOff>177800</xdr:colOff>
      <xdr:row>109</xdr:row>
      <xdr:rowOff>4355</xdr:rowOff>
    </xdr:to>
    <xdr:cxnSp macro="">
      <xdr:nvCxnSpPr>
        <xdr:cNvPr id="288" name="直線コネクタ 287"/>
        <xdr:cNvCxnSpPr/>
      </xdr:nvCxnSpPr>
      <xdr:spPr>
        <a:xfrm flipV="1">
          <a:off x="2908300" y="186597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289" name="n_1ave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290"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291"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13625</xdr:rowOff>
    </xdr:from>
    <xdr:ext cx="340478" cy="259045"/>
    <xdr:sp macro="" textlink="">
      <xdr:nvSpPr>
        <xdr:cNvPr id="292" name="n_1mainValue【市民会館】&#10;有形固定資産減価償却率"/>
        <xdr:cNvSpPr txBox="1"/>
      </xdr:nvSpPr>
      <xdr:spPr>
        <a:xfrm>
          <a:off x="3614361" y="187016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46282</xdr:rowOff>
    </xdr:from>
    <xdr:ext cx="340478" cy="259045"/>
    <xdr:sp macro="" textlink="">
      <xdr:nvSpPr>
        <xdr:cNvPr id="293" name="n_2mainValue【市民会館】&#10;有形固定資産減価償却率"/>
        <xdr:cNvSpPr txBox="1"/>
      </xdr:nvSpPr>
      <xdr:spPr>
        <a:xfrm>
          <a:off x="2738061" y="187343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1" name="正方形/長方形 30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2" name="テキスト ボックス 30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3" name="直線コネクタ 30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4" name="直線コネクタ 30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5" name="テキスト ボックス 30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6" name="直線コネクタ 30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07" name="テキスト ボックス 30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8" name="直線コネクタ 30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09" name="テキスト ボックス 30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0" name="直線コネクタ 30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1" name="テキスト ボックス 31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2" name="直線コネクタ 3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3" name="テキスト ボックス 3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15" name="直線コネクタ 314"/>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16"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17" name="直線コネクタ 316"/>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18"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19" name="直線コネクタ 318"/>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320" name="【市民会館】&#10;一人当たり面積平均値テキスト"/>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21" name="フローチャート: 判断 320"/>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22" name="フローチャート: 判断 321"/>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323" name="フローチャート: 判断 322"/>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24" name="フローチャート: 判断 323"/>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5" name="テキスト ボックス 3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6" name="テキスト ボックス 3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7" name="テキスト ボックス 3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8" name="テキスト ボックス 3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9" name="テキスト ボックス 3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121413</xdr:rowOff>
    </xdr:from>
    <xdr:to>
      <xdr:col>55</xdr:col>
      <xdr:colOff>50800</xdr:colOff>
      <xdr:row>108</xdr:row>
      <xdr:rowOff>51563</xdr:rowOff>
    </xdr:to>
    <xdr:sp macro="" textlink="">
      <xdr:nvSpPr>
        <xdr:cNvPr id="330" name="楕円 329"/>
        <xdr:cNvSpPr/>
      </xdr:nvSpPr>
      <xdr:spPr>
        <a:xfrm>
          <a:off x="104267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36340</xdr:rowOff>
    </xdr:from>
    <xdr:ext cx="469744" cy="259045"/>
    <xdr:sp macro="" textlink="">
      <xdr:nvSpPr>
        <xdr:cNvPr id="331" name="【市民会館】&#10;一人当たり面積該当値テキスト"/>
        <xdr:cNvSpPr txBox="1"/>
      </xdr:nvSpPr>
      <xdr:spPr>
        <a:xfrm>
          <a:off x="10515600" y="1838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121413</xdr:rowOff>
    </xdr:from>
    <xdr:to>
      <xdr:col>50</xdr:col>
      <xdr:colOff>165100</xdr:colOff>
      <xdr:row>108</xdr:row>
      <xdr:rowOff>51563</xdr:rowOff>
    </xdr:to>
    <xdr:sp macro="" textlink="">
      <xdr:nvSpPr>
        <xdr:cNvPr id="332" name="楕円 331"/>
        <xdr:cNvSpPr/>
      </xdr:nvSpPr>
      <xdr:spPr>
        <a:xfrm>
          <a:off x="9588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763</xdr:rowOff>
    </xdr:from>
    <xdr:to>
      <xdr:col>55</xdr:col>
      <xdr:colOff>0</xdr:colOff>
      <xdr:row>108</xdr:row>
      <xdr:rowOff>763</xdr:rowOff>
    </xdr:to>
    <xdr:cxnSp macro="">
      <xdr:nvCxnSpPr>
        <xdr:cNvPr id="333" name="直線コネクタ 332"/>
        <xdr:cNvCxnSpPr/>
      </xdr:nvCxnSpPr>
      <xdr:spPr>
        <a:xfrm>
          <a:off x="9639300" y="18517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114554</xdr:rowOff>
    </xdr:from>
    <xdr:to>
      <xdr:col>46</xdr:col>
      <xdr:colOff>38100</xdr:colOff>
      <xdr:row>108</xdr:row>
      <xdr:rowOff>44704</xdr:rowOff>
    </xdr:to>
    <xdr:sp macro="" textlink="">
      <xdr:nvSpPr>
        <xdr:cNvPr id="334" name="楕円 333"/>
        <xdr:cNvSpPr/>
      </xdr:nvSpPr>
      <xdr:spPr>
        <a:xfrm>
          <a:off x="8699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165354</xdr:rowOff>
    </xdr:from>
    <xdr:to>
      <xdr:col>50</xdr:col>
      <xdr:colOff>114300</xdr:colOff>
      <xdr:row>108</xdr:row>
      <xdr:rowOff>763</xdr:rowOff>
    </xdr:to>
    <xdr:cxnSp macro="">
      <xdr:nvCxnSpPr>
        <xdr:cNvPr id="335" name="直線コネクタ 334"/>
        <xdr:cNvCxnSpPr/>
      </xdr:nvCxnSpPr>
      <xdr:spPr>
        <a:xfrm>
          <a:off x="8750300" y="1851050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336" name="n_1aveValue【市民会館】&#10;一人当たり面積"/>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337" name="n_2ave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338"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42690</xdr:rowOff>
    </xdr:from>
    <xdr:ext cx="469744" cy="259045"/>
    <xdr:sp macro="" textlink="">
      <xdr:nvSpPr>
        <xdr:cNvPr id="339" name="n_1mainValue【市民会館】&#10;一人当たり面積"/>
        <xdr:cNvSpPr txBox="1"/>
      </xdr:nvSpPr>
      <xdr:spPr>
        <a:xfrm>
          <a:off x="9391727" y="185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35831</xdr:rowOff>
    </xdr:from>
    <xdr:ext cx="469744" cy="259045"/>
    <xdr:sp macro="" textlink="">
      <xdr:nvSpPr>
        <xdr:cNvPr id="340" name="n_2mainValue【市民会館】&#10;一人当たり面積"/>
        <xdr:cNvSpPr txBox="1"/>
      </xdr:nvSpPr>
      <xdr:spPr>
        <a:xfrm>
          <a:off x="8515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1" name="直線コネクタ 3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2" name="テキスト ボックス 35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3" name="直線コネクタ 3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4" name="テキスト ボックス 3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5" name="直線コネクタ 3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6" name="テキスト ボックス 3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7" name="直線コネクタ 3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8" name="テキスト ボックス 3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9" name="直線コネクタ 3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0" name="テキスト ボックス 3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1" name="直線コネクタ 3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2" name="テキスト ボックス 36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66" name="直線コネクタ 365"/>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67"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8" name="直線コネクタ 36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69"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70" name="直線コネクタ 369"/>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71"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72" name="フローチャート: 判断 371"/>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73" name="フローチャート: 判断 372"/>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74" name="フローチャート: 判断 373"/>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75" name="フローチャート: 判断 374"/>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58057</xdr:rowOff>
    </xdr:from>
    <xdr:to>
      <xdr:col>85</xdr:col>
      <xdr:colOff>177800</xdr:colOff>
      <xdr:row>36</xdr:row>
      <xdr:rowOff>159657</xdr:rowOff>
    </xdr:to>
    <xdr:sp macro="" textlink="">
      <xdr:nvSpPr>
        <xdr:cNvPr id="381" name="楕円 380"/>
        <xdr:cNvSpPr/>
      </xdr:nvSpPr>
      <xdr:spPr>
        <a:xfrm>
          <a:off x="16268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80934</xdr:rowOff>
    </xdr:from>
    <xdr:ext cx="405111" cy="259045"/>
    <xdr:sp macro="" textlink="">
      <xdr:nvSpPr>
        <xdr:cNvPr id="382" name="【一般廃棄物処理施設】&#10;有形固定資産減価償却率該当値テキスト"/>
        <xdr:cNvSpPr txBox="1"/>
      </xdr:nvSpPr>
      <xdr:spPr>
        <a:xfrm>
          <a:off x="16357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142966</xdr:rowOff>
    </xdr:from>
    <xdr:to>
      <xdr:col>81</xdr:col>
      <xdr:colOff>101600</xdr:colOff>
      <xdr:row>37</xdr:row>
      <xdr:rowOff>73116</xdr:rowOff>
    </xdr:to>
    <xdr:sp macro="" textlink="">
      <xdr:nvSpPr>
        <xdr:cNvPr id="383" name="楕円 382"/>
        <xdr:cNvSpPr/>
      </xdr:nvSpPr>
      <xdr:spPr>
        <a:xfrm>
          <a:off x="15430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108857</xdr:rowOff>
    </xdr:from>
    <xdr:to>
      <xdr:col>85</xdr:col>
      <xdr:colOff>127000</xdr:colOff>
      <xdr:row>37</xdr:row>
      <xdr:rowOff>22316</xdr:rowOff>
    </xdr:to>
    <xdr:cxnSp macro="">
      <xdr:nvCxnSpPr>
        <xdr:cNvPr id="384" name="直線コネクタ 383"/>
        <xdr:cNvCxnSpPr/>
      </xdr:nvCxnSpPr>
      <xdr:spPr>
        <a:xfrm flipV="1">
          <a:off x="15481300" y="628105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17236</xdr:rowOff>
    </xdr:from>
    <xdr:to>
      <xdr:col>76</xdr:col>
      <xdr:colOff>165100</xdr:colOff>
      <xdr:row>35</xdr:row>
      <xdr:rowOff>118836</xdr:rowOff>
    </xdr:to>
    <xdr:sp macro="" textlink="">
      <xdr:nvSpPr>
        <xdr:cNvPr id="385" name="楕円 384"/>
        <xdr:cNvSpPr/>
      </xdr:nvSpPr>
      <xdr:spPr>
        <a:xfrm>
          <a:off x="14541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68036</xdr:rowOff>
    </xdr:from>
    <xdr:to>
      <xdr:col>81</xdr:col>
      <xdr:colOff>50800</xdr:colOff>
      <xdr:row>37</xdr:row>
      <xdr:rowOff>22316</xdr:rowOff>
    </xdr:to>
    <xdr:cxnSp macro="">
      <xdr:nvCxnSpPr>
        <xdr:cNvPr id="386" name="直線コネクタ 385"/>
        <xdr:cNvCxnSpPr/>
      </xdr:nvCxnSpPr>
      <xdr:spPr>
        <a:xfrm>
          <a:off x="14592300" y="6068786"/>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387"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388"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389"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64243</xdr:rowOff>
    </xdr:from>
    <xdr:ext cx="405111" cy="259045"/>
    <xdr:sp macro="" textlink="">
      <xdr:nvSpPr>
        <xdr:cNvPr id="390" name="n_1mainValue【一般廃棄物処理施設】&#10;有形固定資産減価償却率"/>
        <xdr:cNvSpPr txBox="1"/>
      </xdr:nvSpPr>
      <xdr:spPr>
        <a:xfrm>
          <a:off x="152660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135363</xdr:rowOff>
    </xdr:from>
    <xdr:ext cx="405111" cy="259045"/>
    <xdr:sp macro="" textlink="">
      <xdr:nvSpPr>
        <xdr:cNvPr id="391" name="n_2mainValue【一般廃棄物処理施設】&#10;有形固定資産減価償却率"/>
        <xdr:cNvSpPr txBox="1"/>
      </xdr:nvSpPr>
      <xdr:spPr>
        <a:xfrm>
          <a:off x="143897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02" name="直線コネクタ 40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03" name="テキスト ボックス 40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4" name="直線コネクタ 40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5" name="テキスト ボックス 40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06" name="直線コネクタ 40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07" name="テキスト ボックス 40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9" name="テキスト ボックス 40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11" name="直線コネクタ 410"/>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12"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13" name="直線コネクタ 412"/>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14"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15" name="直線コネクタ 414"/>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16"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17" name="フローチャート: 判断 416"/>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18" name="フローチャート: 判断 417"/>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19" name="フローチャート: 判断 418"/>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20" name="フローチャート: 判断 419"/>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143312</xdr:rowOff>
    </xdr:from>
    <xdr:to>
      <xdr:col>116</xdr:col>
      <xdr:colOff>114300</xdr:colOff>
      <xdr:row>38</xdr:row>
      <xdr:rowOff>73462</xdr:rowOff>
    </xdr:to>
    <xdr:sp macro="" textlink="">
      <xdr:nvSpPr>
        <xdr:cNvPr id="426" name="楕円 425"/>
        <xdr:cNvSpPr/>
      </xdr:nvSpPr>
      <xdr:spPr>
        <a:xfrm>
          <a:off x="22110700" y="64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166189</xdr:rowOff>
    </xdr:from>
    <xdr:ext cx="534377" cy="259045"/>
    <xdr:sp macro="" textlink="">
      <xdr:nvSpPr>
        <xdr:cNvPr id="427" name="【一般廃棄物処理施設】&#10;一人当たり有形固定資産（償却資産）額該当値テキスト"/>
        <xdr:cNvSpPr txBox="1"/>
      </xdr:nvSpPr>
      <xdr:spPr>
        <a:xfrm>
          <a:off x="22199600" y="63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53026</xdr:rowOff>
    </xdr:from>
    <xdr:to>
      <xdr:col>112</xdr:col>
      <xdr:colOff>38100</xdr:colOff>
      <xdr:row>37</xdr:row>
      <xdr:rowOff>154626</xdr:rowOff>
    </xdr:to>
    <xdr:sp macro="" textlink="">
      <xdr:nvSpPr>
        <xdr:cNvPr id="428" name="楕円 427"/>
        <xdr:cNvSpPr/>
      </xdr:nvSpPr>
      <xdr:spPr>
        <a:xfrm>
          <a:off x="21272500" y="6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103826</xdr:rowOff>
    </xdr:from>
    <xdr:to>
      <xdr:col>116</xdr:col>
      <xdr:colOff>63500</xdr:colOff>
      <xdr:row>38</xdr:row>
      <xdr:rowOff>22662</xdr:rowOff>
    </xdr:to>
    <xdr:cxnSp macro="">
      <xdr:nvCxnSpPr>
        <xdr:cNvPr id="429" name="直線コネクタ 428"/>
        <xdr:cNvCxnSpPr/>
      </xdr:nvCxnSpPr>
      <xdr:spPr>
        <a:xfrm>
          <a:off x="21323300" y="6447476"/>
          <a:ext cx="838200" cy="9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93877</xdr:rowOff>
    </xdr:from>
    <xdr:to>
      <xdr:col>107</xdr:col>
      <xdr:colOff>101600</xdr:colOff>
      <xdr:row>39</xdr:row>
      <xdr:rowOff>24027</xdr:rowOff>
    </xdr:to>
    <xdr:sp macro="" textlink="">
      <xdr:nvSpPr>
        <xdr:cNvPr id="430" name="楕円 429"/>
        <xdr:cNvSpPr/>
      </xdr:nvSpPr>
      <xdr:spPr>
        <a:xfrm>
          <a:off x="20383500" y="66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103826</xdr:rowOff>
    </xdr:from>
    <xdr:to>
      <xdr:col>111</xdr:col>
      <xdr:colOff>177800</xdr:colOff>
      <xdr:row>38</xdr:row>
      <xdr:rowOff>144677</xdr:rowOff>
    </xdr:to>
    <xdr:cxnSp macro="">
      <xdr:nvCxnSpPr>
        <xdr:cNvPr id="431" name="直線コネクタ 430"/>
        <xdr:cNvCxnSpPr/>
      </xdr:nvCxnSpPr>
      <xdr:spPr>
        <a:xfrm flipV="1">
          <a:off x="20434300" y="6447476"/>
          <a:ext cx="889000" cy="2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432" name="n_1aveValue【一般廃棄物処理施設】&#10;一人当たり有形固定資産（償却資産）額"/>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433"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34"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171153</xdr:rowOff>
    </xdr:from>
    <xdr:ext cx="599010" cy="259045"/>
    <xdr:sp macro="" textlink="">
      <xdr:nvSpPr>
        <xdr:cNvPr id="435" name="n_1mainValue【一般廃棄物処理施設】&#10;一人当たり有形固定資産（償却資産）額"/>
        <xdr:cNvSpPr txBox="1"/>
      </xdr:nvSpPr>
      <xdr:spPr>
        <a:xfrm>
          <a:off x="21011095" y="617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15154</xdr:rowOff>
    </xdr:from>
    <xdr:ext cx="534377" cy="259045"/>
    <xdr:sp macro="" textlink="">
      <xdr:nvSpPr>
        <xdr:cNvPr id="436" name="n_2mainValue【一般廃棄物処理施設】&#10;一人当たり有形固定資産（償却資産）額"/>
        <xdr:cNvSpPr txBox="1"/>
      </xdr:nvSpPr>
      <xdr:spPr>
        <a:xfrm>
          <a:off x="20167111" y="67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0" name="正方形/長方形 45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1" name="正方形/長方形 4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2" name="正方形/長方形 4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3" name="正方形/長方形 4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4" name="正方形/長方形 4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5" name="正方形/長方形 4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6" name="正方形/長方形 4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7" name="正方形/長方形 4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8" name="正方形/長方形 46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9" name="正方形/長方形 4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0" name="正方形/長方形 4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1" name="正方形/長方形 4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2" name="正方形/長方形 4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3" name="正方形/長方形 4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4" name="正方形/長方形 4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5" name="正方形/長方形 4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6" name="正方形/長方形 4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7" name="テキスト ボックス 4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8" name="直線コネクタ 4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9" name="直線コネクタ 4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0" name="テキスト ボックス 47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1" name="直線コネクタ 4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2" name="テキスト ボックス 4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3" name="直線コネクタ 4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4" name="テキスト ボックス 4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5" name="直線コネクタ 4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6" name="テキスト ボックス 4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7" name="直線コネクタ 4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8" name="テキスト ボックス 4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9" name="直線コネクタ 4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0" name="テキスト ボックス 48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1" name="直線コネクタ 4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2" name="テキスト ボックス 4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494" name="直線コネクタ 493"/>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495"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496" name="直線コネクタ 495"/>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9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98" name="直線コネクタ 49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499"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00" name="フローチャート: 判断 499"/>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501" name="フローチャート: 判断 500"/>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502" name="フローチャート: 判断 501"/>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503" name="フローチャート: 判断 502"/>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4" name="テキスト ボックス 5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5" name="テキスト ボックス 5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6" name="テキスト ボックス 5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7" name="テキスト ボックス 5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8" name="テキスト ボックス 5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107043</xdr:rowOff>
    </xdr:from>
    <xdr:to>
      <xdr:col>85</xdr:col>
      <xdr:colOff>177800</xdr:colOff>
      <xdr:row>106</xdr:row>
      <xdr:rowOff>37193</xdr:rowOff>
    </xdr:to>
    <xdr:sp macro="" textlink="">
      <xdr:nvSpPr>
        <xdr:cNvPr id="509" name="楕円 508"/>
        <xdr:cNvSpPr/>
      </xdr:nvSpPr>
      <xdr:spPr>
        <a:xfrm>
          <a:off x="162687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85470</xdr:rowOff>
    </xdr:from>
    <xdr:ext cx="405111" cy="259045"/>
    <xdr:sp macro="" textlink="">
      <xdr:nvSpPr>
        <xdr:cNvPr id="510" name="【庁舎】&#10;有形固定資産減価償却率該当値テキスト"/>
        <xdr:cNvSpPr txBox="1"/>
      </xdr:nvSpPr>
      <xdr:spPr>
        <a:xfrm>
          <a:off x="16357600"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139700</xdr:rowOff>
    </xdr:from>
    <xdr:to>
      <xdr:col>81</xdr:col>
      <xdr:colOff>101600</xdr:colOff>
      <xdr:row>106</xdr:row>
      <xdr:rowOff>69850</xdr:rowOff>
    </xdr:to>
    <xdr:sp macro="" textlink="">
      <xdr:nvSpPr>
        <xdr:cNvPr id="511" name="楕円 510"/>
        <xdr:cNvSpPr/>
      </xdr:nvSpPr>
      <xdr:spPr>
        <a:xfrm>
          <a:off x="1543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157843</xdr:rowOff>
    </xdr:from>
    <xdr:to>
      <xdr:col>85</xdr:col>
      <xdr:colOff>127000</xdr:colOff>
      <xdr:row>106</xdr:row>
      <xdr:rowOff>19050</xdr:rowOff>
    </xdr:to>
    <xdr:cxnSp macro="">
      <xdr:nvCxnSpPr>
        <xdr:cNvPr id="512" name="直線コネクタ 511"/>
        <xdr:cNvCxnSpPr/>
      </xdr:nvCxnSpPr>
      <xdr:spPr>
        <a:xfrm flipV="1">
          <a:off x="15481300" y="181600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xdr:rowOff>
    </xdr:from>
    <xdr:to>
      <xdr:col>76</xdr:col>
      <xdr:colOff>165100</xdr:colOff>
      <xdr:row>106</xdr:row>
      <xdr:rowOff>102507</xdr:rowOff>
    </xdr:to>
    <xdr:sp macro="" textlink="">
      <xdr:nvSpPr>
        <xdr:cNvPr id="513" name="楕円 512"/>
        <xdr:cNvSpPr/>
      </xdr:nvSpPr>
      <xdr:spPr>
        <a:xfrm>
          <a:off x="14541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51707</xdr:rowOff>
    </xdr:to>
    <xdr:cxnSp macro="">
      <xdr:nvCxnSpPr>
        <xdr:cNvPr id="514" name="直線コネクタ 513"/>
        <xdr:cNvCxnSpPr/>
      </xdr:nvCxnSpPr>
      <xdr:spPr>
        <a:xfrm flipV="1">
          <a:off x="14592300" y="181927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515" name="n_1aveValue【庁舎】&#10;有形固定資産減価償却率"/>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516" name="n_2aveValue【庁舎】&#10;有形固定資産減価償却率"/>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517"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60977</xdr:rowOff>
    </xdr:from>
    <xdr:ext cx="405111" cy="259045"/>
    <xdr:sp macro="" textlink="">
      <xdr:nvSpPr>
        <xdr:cNvPr id="518" name="n_1mainValue【庁舎】&#10;有形固定資産減価償却率"/>
        <xdr:cNvSpPr txBox="1"/>
      </xdr:nvSpPr>
      <xdr:spPr>
        <a:xfrm>
          <a:off x="152660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519" name="n_2mainValue【庁舎】&#10;有形固定資産減価償却率"/>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8" name="テキスト ボックス 5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9" name="直線コネクタ 5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0" name="直線コネクタ 52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1" name="テキスト ボックス 53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2" name="直線コネクタ 53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3" name="テキスト ボックス 53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4" name="直線コネクタ 53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5" name="テキスト ボックス 53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6" name="直線コネクタ 53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7" name="テキスト ボックス 53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8" name="直線コネクタ 53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9" name="テキスト ボックス 53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1" name="テキスト ボックス 5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543" name="直線コネクタ 542"/>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544"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545" name="直線コネクタ 544"/>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546"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547" name="直線コネクタ 546"/>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548"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549" name="フローチャート: 判断 548"/>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550" name="フローチャート: 判断 549"/>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551" name="フローチャート: 判断 550"/>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552" name="フローチャート: 判断 551"/>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3" name="テキスト ボックス 5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558" name="楕円 557"/>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90188</xdr:rowOff>
    </xdr:from>
    <xdr:ext cx="469744" cy="259045"/>
    <xdr:sp macro="" textlink="">
      <xdr:nvSpPr>
        <xdr:cNvPr id="559" name="【庁舎】&#10;一人当たり面積該当値テキスト"/>
        <xdr:cNvSpPr txBox="1"/>
      </xdr:nvSpPr>
      <xdr:spPr>
        <a:xfrm>
          <a:off x="22199600"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73025</xdr:rowOff>
    </xdr:from>
    <xdr:to>
      <xdr:col>112</xdr:col>
      <xdr:colOff>38100</xdr:colOff>
      <xdr:row>106</xdr:row>
      <xdr:rowOff>3175</xdr:rowOff>
    </xdr:to>
    <xdr:sp macro="" textlink="">
      <xdr:nvSpPr>
        <xdr:cNvPr id="560" name="楕円 559"/>
        <xdr:cNvSpPr/>
      </xdr:nvSpPr>
      <xdr:spPr>
        <a:xfrm>
          <a:off x="21272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105</xdr:row>
      <xdr:rowOff>123825</xdr:rowOff>
    </xdr:to>
    <xdr:cxnSp macro="">
      <xdr:nvCxnSpPr>
        <xdr:cNvPr id="561" name="直線コネクタ 560"/>
        <xdr:cNvCxnSpPr/>
      </xdr:nvCxnSpPr>
      <xdr:spPr>
        <a:xfrm flipV="1">
          <a:off x="21323300" y="181203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63500</xdr:rowOff>
    </xdr:from>
    <xdr:to>
      <xdr:col>107</xdr:col>
      <xdr:colOff>101600</xdr:colOff>
      <xdr:row>105</xdr:row>
      <xdr:rowOff>165100</xdr:rowOff>
    </xdr:to>
    <xdr:sp macro="" textlink="">
      <xdr:nvSpPr>
        <xdr:cNvPr id="562" name="楕円 561"/>
        <xdr:cNvSpPr/>
      </xdr:nvSpPr>
      <xdr:spPr>
        <a:xfrm>
          <a:off x="20383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114300</xdr:rowOff>
    </xdr:from>
    <xdr:to>
      <xdr:col>111</xdr:col>
      <xdr:colOff>177800</xdr:colOff>
      <xdr:row>105</xdr:row>
      <xdr:rowOff>123825</xdr:rowOff>
    </xdr:to>
    <xdr:cxnSp macro="">
      <xdr:nvCxnSpPr>
        <xdr:cNvPr id="563" name="直線コネクタ 562"/>
        <xdr:cNvCxnSpPr/>
      </xdr:nvCxnSpPr>
      <xdr:spPr>
        <a:xfrm>
          <a:off x="20434300" y="18116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564" name="n_1ave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565" name="n_2aveValue【庁舎】&#10;一人当たり面積"/>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566"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19702</xdr:rowOff>
    </xdr:from>
    <xdr:ext cx="469744" cy="259045"/>
    <xdr:sp macro="" textlink="">
      <xdr:nvSpPr>
        <xdr:cNvPr id="567" name="n_1mainValue【庁舎】&#10;一人当たり面積"/>
        <xdr:cNvSpPr txBox="1"/>
      </xdr:nvSpPr>
      <xdr:spPr>
        <a:xfrm>
          <a:off x="21075727" y="178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10177</xdr:rowOff>
    </xdr:from>
    <xdr:ext cx="469744" cy="259045"/>
    <xdr:sp macro="" textlink="">
      <xdr:nvSpPr>
        <xdr:cNvPr id="568" name="n_2mainValue【庁舎】&#10;一人当たり面積"/>
        <xdr:cNvSpPr txBox="1"/>
      </xdr:nvSpPr>
      <xdr:spPr>
        <a:xfrm>
          <a:off x="20199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9" name="正方形/長方形 5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0" name="正方形/長方形 5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1" name="テキスト ボックス 5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減価償却については、類似団体平均と同等又は下回っており現時点では、喫緊に老朽化対策を講じる必要性はないが、今後の維持管理費用を適切に把握した財政運営を行う必要がある。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の一人当たりの面積が類似団体に比べ低くなっているが、類似施設である公民館を町内の各地区に整備することで利用規模や目的に応じて活用できており、需要に応じた施設規模であると考え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24,180
23,955
33.76
9,751,912
9,488,370
136,998
5,228,971
7,207,208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人口の減少や広島県平均（平成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日現在高齢化率 </a:t>
          </a:r>
          <a:r>
            <a:rPr kumimoji="1" lang="en-US" altLang="ja-JP" sz="1100">
              <a:solidFill>
                <a:schemeClr val="dk1"/>
              </a:solidFill>
              <a:effectLst/>
              <a:latin typeface="+mn-lt"/>
              <a:ea typeface="+mn-ea"/>
              <a:cs typeface="+mn-cs"/>
            </a:rPr>
            <a:t>28.6</a:t>
          </a:r>
          <a:r>
            <a:rPr kumimoji="1" lang="ja-JP" altLang="ja-JP" sz="1100">
              <a:solidFill>
                <a:schemeClr val="dk1"/>
              </a:solidFill>
              <a:effectLst/>
              <a:latin typeface="+mn-lt"/>
              <a:ea typeface="+mn-ea"/>
              <a:cs typeface="+mn-cs"/>
            </a:rPr>
            <a:t>％）を上回る高齢化（同 </a:t>
          </a:r>
          <a:r>
            <a:rPr kumimoji="1" lang="en-US" altLang="ja-JP" sz="1100">
              <a:solidFill>
                <a:schemeClr val="dk1"/>
              </a:solidFill>
              <a:effectLst/>
              <a:latin typeface="+mn-lt"/>
              <a:ea typeface="+mn-ea"/>
              <a:cs typeface="+mn-cs"/>
            </a:rPr>
            <a:t>34.5</a:t>
          </a:r>
          <a:r>
            <a:rPr kumimoji="1" lang="ja-JP" altLang="ja-JP" sz="1100">
              <a:solidFill>
                <a:schemeClr val="dk1"/>
              </a:solidFill>
              <a:effectLst/>
              <a:latin typeface="+mn-lt"/>
              <a:ea typeface="+mn-ea"/>
              <a:cs typeface="+mn-cs"/>
            </a:rPr>
            <a:t>％）等により財政基盤が弱く、類似団体平均を下回っている。</a:t>
          </a:r>
          <a:endParaRPr lang="ja-JP" altLang="ja-JP" sz="1100">
            <a:effectLst/>
          </a:endParaRPr>
        </a:p>
        <a:p>
          <a:r>
            <a:rPr kumimoji="1" lang="ja-JP" altLang="ja-JP" sz="1100">
              <a:solidFill>
                <a:schemeClr val="dk1"/>
              </a:solidFill>
              <a:effectLst/>
              <a:latin typeface="+mn-lt"/>
              <a:ea typeface="+mn-ea"/>
              <a:cs typeface="+mn-cs"/>
            </a:rPr>
            <a:t>　今後も、事務事業の見直し等の行政の効率化や、徴収率の向上、遊休公有財産の売却や、企業立地の促進及び雇用機会の拡大による歳入確保に一層取り組み、財政基盤の強化を図る。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95250</xdr:rowOff>
    </xdr:to>
    <xdr:cxnSp macro="">
      <xdr:nvCxnSpPr>
        <xdr:cNvPr id="69" name="直線コネクタ 68"/>
        <xdr:cNvCxnSpPr/>
      </xdr:nvCxnSpPr>
      <xdr:spPr>
        <a:xfrm>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81845</xdr:rowOff>
    </xdr:to>
    <xdr:cxnSp macro="">
      <xdr:nvCxnSpPr>
        <xdr:cNvPr id="72" name="直線コネクタ 71"/>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5" name="直線コネクタ 74"/>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8" name="直線コネクタ 77"/>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2" name="楕円 91"/>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3" name="テキスト ボックス 92"/>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類似団体平均を上回ってい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ものの、</a:t>
          </a:r>
          <a:r>
            <a:rPr kumimoji="1" lang="ja-JP" altLang="en-US" sz="1100">
              <a:solidFill>
                <a:schemeClr val="dk1"/>
              </a:solidFill>
              <a:effectLst/>
              <a:latin typeface="+mn-lt"/>
              <a:ea typeface="+mn-ea"/>
              <a:cs typeface="+mn-cs"/>
            </a:rPr>
            <a:t>事務事業の見直しにより経常経費削減（人件費△</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百万円、物件費△</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百万円）を行い、</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ポイント改善し</a:t>
          </a:r>
          <a:r>
            <a:rPr kumimoji="1" lang="ja-JP" altLang="en-US" sz="1100">
              <a:solidFill>
                <a:schemeClr val="dk1"/>
              </a:solidFill>
              <a:effectLst/>
              <a:latin typeface="+mn-lt"/>
              <a:ea typeface="+mn-ea"/>
              <a:cs typeface="+mn-cs"/>
            </a:rPr>
            <a:t>、類似団体平均を下回る数値となった</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しかしながら、今後も</a:t>
          </a:r>
          <a:r>
            <a:rPr kumimoji="1" lang="ja-JP" altLang="en-US" sz="1100">
              <a:solidFill>
                <a:schemeClr val="dk1"/>
              </a:solidFill>
              <a:effectLst/>
              <a:latin typeface="+mn-lt"/>
              <a:ea typeface="+mn-ea"/>
              <a:cs typeface="+mn-cs"/>
            </a:rPr>
            <a:t>災害関連事業に係る公債費の増加</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高齢化に伴う</a:t>
          </a:r>
          <a:r>
            <a:rPr kumimoji="1" lang="ja-JP" altLang="ja-JP" sz="1100">
              <a:solidFill>
                <a:schemeClr val="dk1"/>
              </a:solidFill>
              <a:effectLst/>
              <a:latin typeface="+mn-lt"/>
              <a:ea typeface="+mn-ea"/>
              <a:cs typeface="+mn-cs"/>
            </a:rPr>
            <a:t>特別会計への繰出金等の義務的経費の増加が見込まれるため、事務事業の計画的な執行や町税収入確保の取組みにより、さらなる改善に努める。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64</xdr:row>
      <xdr:rowOff>39370</xdr:rowOff>
    </xdr:to>
    <xdr:cxnSp macro="">
      <xdr:nvCxnSpPr>
        <xdr:cNvPr id="128" name="直線コネクタ 127"/>
        <xdr:cNvCxnSpPr/>
      </xdr:nvCxnSpPr>
      <xdr:spPr>
        <a:xfrm flipV="1">
          <a:off x="4114800" y="1084326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65</xdr:row>
      <xdr:rowOff>60960</xdr:rowOff>
    </xdr:to>
    <xdr:cxnSp macro="">
      <xdr:nvCxnSpPr>
        <xdr:cNvPr id="131" name="直線コネクタ 130"/>
        <xdr:cNvCxnSpPr/>
      </xdr:nvCxnSpPr>
      <xdr:spPr>
        <a:xfrm flipV="1">
          <a:off x="3225800" y="1101217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65</xdr:row>
      <xdr:rowOff>60960</xdr:rowOff>
    </xdr:to>
    <xdr:cxnSp macro="">
      <xdr:nvCxnSpPr>
        <xdr:cNvPr id="134" name="直線コネクタ 133"/>
        <xdr:cNvCxnSpPr/>
      </xdr:nvCxnSpPr>
      <xdr:spPr>
        <a:xfrm>
          <a:off x="2336800" y="10975975"/>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65</xdr:row>
      <xdr:rowOff>48895</xdr:rowOff>
    </xdr:to>
    <xdr:cxnSp macro="">
      <xdr:nvCxnSpPr>
        <xdr:cNvPr id="137" name="直線コネクタ 136"/>
        <xdr:cNvCxnSpPr/>
      </xdr:nvCxnSpPr>
      <xdr:spPr>
        <a:xfrm flipV="1">
          <a:off x="1447800" y="1097597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7" name="楕円 146"/>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48"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49" name="楕円 148"/>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0" name="テキスト ボックス 149"/>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1" name="楕円 150"/>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2" name="テキスト ボックス 151"/>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3" name="楕円 152"/>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38752</xdr:rowOff>
    </xdr:from>
    <xdr:ext cx="762000" cy="259045"/>
    <xdr:sp macro="" textlink="">
      <xdr:nvSpPr>
        <xdr:cNvPr id="154" name="テキスト ボックス 153"/>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55" name="楕円 154"/>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56" name="テキスト ボックス 155"/>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類似団体平均を下回っているものの、平成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月豪雨の影響</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情報システムの強靭化に要する経費により物件費が増となり、前年度より増加した。</a:t>
          </a:r>
          <a:endParaRPr lang="ja-JP" altLang="ja-JP" sz="1100">
            <a:effectLst/>
          </a:endParaRPr>
        </a:p>
        <a:p>
          <a:r>
            <a:rPr kumimoji="1" lang="ja-JP" altLang="ja-JP" sz="1100">
              <a:solidFill>
                <a:schemeClr val="dk1"/>
              </a:solidFill>
              <a:effectLst/>
              <a:latin typeface="+mn-lt"/>
              <a:ea typeface="+mn-ea"/>
              <a:cs typeface="+mn-cs"/>
            </a:rPr>
            <a:t>　今後は、老朽施設の改修に係る維持補修費の増加が見込まれるため、引き続き、</a:t>
          </a:r>
          <a:r>
            <a:rPr kumimoji="1" lang="ja-JP" altLang="en-US" sz="1100">
              <a:solidFill>
                <a:schemeClr val="dk1"/>
              </a:solidFill>
              <a:effectLst/>
              <a:latin typeface="+mn-lt"/>
              <a:ea typeface="+mn-ea"/>
              <a:cs typeface="+mn-cs"/>
            </a:rPr>
            <a:t>熊野町公共施設等総合管理計画</a:t>
          </a:r>
          <a:r>
            <a:rPr kumimoji="1" lang="ja-JP" altLang="ja-JP" sz="1100">
              <a:solidFill>
                <a:schemeClr val="dk1"/>
              </a:solidFill>
              <a:effectLst/>
              <a:latin typeface="+mn-lt"/>
              <a:ea typeface="+mn-ea"/>
              <a:cs typeface="+mn-cs"/>
            </a:rPr>
            <a:t>に基づき</a:t>
          </a:r>
          <a:r>
            <a:rPr kumimoji="1" lang="ja-JP" altLang="en-US" sz="1100">
              <a:solidFill>
                <a:schemeClr val="dk1"/>
              </a:solidFill>
              <a:effectLst/>
              <a:latin typeface="+mn-lt"/>
              <a:ea typeface="+mn-ea"/>
              <a:cs typeface="+mn-cs"/>
            </a:rPr>
            <a:t>公共施設等を総合的かつ計画的に管理することにより、財政負担の軽減を図りつつ、効率的・効果的な公共施設の配置</a:t>
          </a:r>
          <a:r>
            <a:rPr kumimoji="1" lang="ja-JP" altLang="ja-JP" sz="1100">
              <a:solidFill>
                <a:schemeClr val="dk1"/>
              </a:solidFill>
              <a:effectLst/>
              <a:latin typeface="+mn-lt"/>
              <a:ea typeface="+mn-ea"/>
              <a:cs typeface="+mn-cs"/>
            </a:rPr>
            <a:t>に努める。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23929</xdr:rowOff>
    </xdr:from>
    <xdr:to>
      <xdr:col>23</xdr:col>
      <xdr:colOff>133350</xdr:colOff>
      <xdr:row>80</xdr:row>
      <xdr:rowOff>61334</xdr:rowOff>
    </xdr:to>
    <xdr:cxnSp macro="">
      <xdr:nvCxnSpPr>
        <xdr:cNvPr id="193" name="直線コネクタ 192"/>
        <xdr:cNvCxnSpPr/>
      </xdr:nvCxnSpPr>
      <xdr:spPr>
        <a:xfrm>
          <a:off x="4114800" y="13739929"/>
          <a:ext cx="838200" cy="3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46111</xdr:rowOff>
    </xdr:from>
    <xdr:ext cx="762000" cy="259045"/>
    <xdr:sp macro="" textlink="">
      <xdr:nvSpPr>
        <xdr:cNvPr id="194" name="人件費・物件費等の状況平均値テキスト"/>
        <xdr:cNvSpPr txBox="1"/>
      </xdr:nvSpPr>
      <xdr:spPr>
        <a:xfrm>
          <a:off x="5041900" y="13762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11609</xdr:rowOff>
    </xdr:from>
    <xdr:to>
      <xdr:col>19</xdr:col>
      <xdr:colOff>133350</xdr:colOff>
      <xdr:row>80</xdr:row>
      <xdr:rowOff>23929</xdr:rowOff>
    </xdr:to>
    <xdr:cxnSp macro="">
      <xdr:nvCxnSpPr>
        <xdr:cNvPr id="196" name="直線コネクタ 195"/>
        <xdr:cNvCxnSpPr/>
      </xdr:nvCxnSpPr>
      <xdr:spPr>
        <a:xfrm>
          <a:off x="3225800" y="13727609"/>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11609</xdr:rowOff>
    </xdr:from>
    <xdr:to>
      <xdr:col>15</xdr:col>
      <xdr:colOff>82550</xdr:colOff>
      <xdr:row>80</xdr:row>
      <xdr:rowOff>77308</xdr:rowOff>
    </xdr:to>
    <xdr:cxnSp macro="">
      <xdr:nvCxnSpPr>
        <xdr:cNvPr id="199" name="直線コネクタ 198"/>
        <xdr:cNvCxnSpPr/>
      </xdr:nvCxnSpPr>
      <xdr:spPr>
        <a:xfrm flipV="1">
          <a:off x="2336800" y="13727609"/>
          <a:ext cx="889000" cy="6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38190</xdr:rowOff>
    </xdr:from>
    <xdr:to>
      <xdr:col>11</xdr:col>
      <xdr:colOff>31750</xdr:colOff>
      <xdr:row>80</xdr:row>
      <xdr:rowOff>77308</xdr:rowOff>
    </xdr:to>
    <xdr:cxnSp macro="">
      <xdr:nvCxnSpPr>
        <xdr:cNvPr id="202" name="直線コネクタ 201"/>
        <xdr:cNvCxnSpPr/>
      </xdr:nvCxnSpPr>
      <xdr:spPr>
        <a:xfrm>
          <a:off x="1447800" y="13754190"/>
          <a:ext cx="889000" cy="3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10534</xdr:rowOff>
    </xdr:from>
    <xdr:to>
      <xdr:col>23</xdr:col>
      <xdr:colOff>184150</xdr:colOff>
      <xdr:row>80</xdr:row>
      <xdr:rowOff>112134</xdr:rowOff>
    </xdr:to>
    <xdr:sp macro="" textlink="">
      <xdr:nvSpPr>
        <xdr:cNvPr id="212" name="楕円 211"/>
        <xdr:cNvSpPr/>
      </xdr:nvSpPr>
      <xdr:spPr>
        <a:xfrm>
          <a:off x="4902200" y="137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103261</xdr:rowOff>
    </xdr:from>
    <xdr:ext cx="762000" cy="259045"/>
    <xdr:sp macro="" textlink="">
      <xdr:nvSpPr>
        <xdr:cNvPr id="213" name="人件費・物件費等の状況該当値テキスト"/>
        <xdr:cNvSpPr txBox="1"/>
      </xdr:nvSpPr>
      <xdr:spPr>
        <a:xfrm>
          <a:off x="5041900" y="136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144579</xdr:rowOff>
    </xdr:from>
    <xdr:to>
      <xdr:col>19</xdr:col>
      <xdr:colOff>184150</xdr:colOff>
      <xdr:row>80</xdr:row>
      <xdr:rowOff>74729</xdr:rowOff>
    </xdr:to>
    <xdr:sp macro="" textlink="">
      <xdr:nvSpPr>
        <xdr:cNvPr id="214" name="楕円 213"/>
        <xdr:cNvSpPr/>
      </xdr:nvSpPr>
      <xdr:spPr>
        <a:xfrm>
          <a:off x="4064000" y="1368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84906</xdr:rowOff>
    </xdr:from>
    <xdr:ext cx="736600" cy="259045"/>
    <xdr:sp macro="" textlink="">
      <xdr:nvSpPr>
        <xdr:cNvPr id="215" name="テキスト ボックス 214"/>
        <xdr:cNvSpPr txBox="1"/>
      </xdr:nvSpPr>
      <xdr:spPr>
        <a:xfrm>
          <a:off x="3733800" y="13458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132259</xdr:rowOff>
    </xdr:from>
    <xdr:to>
      <xdr:col>15</xdr:col>
      <xdr:colOff>133350</xdr:colOff>
      <xdr:row>80</xdr:row>
      <xdr:rowOff>62409</xdr:rowOff>
    </xdr:to>
    <xdr:sp macro="" textlink="">
      <xdr:nvSpPr>
        <xdr:cNvPr id="216" name="楕円 215"/>
        <xdr:cNvSpPr/>
      </xdr:nvSpPr>
      <xdr:spPr>
        <a:xfrm>
          <a:off x="3175000" y="13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72586</xdr:rowOff>
    </xdr:from>
    <xdr:ext cx="762000" cy="259045"/>
    <xdr:sp macro="" textlink="">
      <xdr:nvSpPr>
        <xdr:cNvPr id="217" name="テキスト ボックス 216"/>
        <xdr:cNvSpPr txBox="1"/>
      </xdr:nvSpPr>
      <xdr:spPr>
        <a:xfrm>
          <a:off x="2844800" y="1344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26508</xdr:rowOff>
    </xdr:from>
    <xdr:to>
      <xdr:col>11</xdr:col>
      <xdr:colOff>82550</xdr:colOff>
      <xdr:row>80</xdr:row>
      <xdr:rowOff>128108</xdr:rowOff>
    </xdr:to>
    <xdr:sp macro="" textlink="">
      <xdr:nvSpPr>
        <xdr:cNvPr id="218" name="楕円 217"/>
        <xdr:cNvSpPr/>
      </xdr:nvSpPr>
      <xdr:spPr>
        <a:xfrm>
          <a:off x="2286000" y="1374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112885</xdr:rowOff>
    </xdr:from>
    <xdr:ext cx="762000" cy="259045"/>
    <xdr:sp macro="" textlink="">
      <xdr:nvSpPr>
        <xdr:cNvPr id="219" name="テキスト ボックス 218"/>
        <xdr:cNvSpPr txBox="1"/>
      </xdr:nvSpPr>
      <xdr:spPr>
        <a:xfrm>
          <a:off x="1955800" y="138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158840</xdr:rowOff>
    </xdr:from>
    <xdr:to>
      <xdr:col>7</xdr:col>
      <xdr:colOff>31750</xdr:colOff>
      <xdr:row>80</xdr:row>
      <xdr:rowOff>88990</xdr:rowOff>
    </xdr:to>
    <xdr:sp macro="" textlink="">
      <xdr:nvSpPr>
        <xdr:cNvPr id="220" name="楕円 219"/>
        <xdr:cNvSpPr/>
      </xdr:nvSpPr>
      <xdr:spPr>
        <a:xfrm>
          <a:off x="1397000" y="137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99167</xdr:rowOff>
    </xdr:from>
    <xdr:ext cx="762000" cy="259045"/>
    <xdr:sp macro="" textlink="">
      <xdr:nvSpPr>
        <xdr:cNvPr id="221" name="テキスト ボックス 220"/>
        <xdr:cNvSpPr txBox="1"/>
      </xdr:nvSpPr>
      <xdr:spPr>
        <a:xfrm>
          <a:off x="1066800" y="1347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本町におけるラスパイレス指数は、従来から類似団体平均より低い水準で推移し、全国平均比でも低い水準にあるが、今後も国や他団体の取組み状況を踏まえ、引き続き職員給与の適正化に努めていく。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85</xdr:row>
      <xdr:rowOff>4939</xdr:rowOff>
    </xdr:to>
    <xdr:cxnSp macro="">
      <xdr:nvCxnSpPr>
        <xdr:cNvPr id="255" name="直線コネクタ 254"/>
        <xdr:cNvCxnSpPr/>
      </xdr:nvCxnSpPr>
      <xdr:spPr>
        <a:xfrm>
          <a:off x="16179800" y="145513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149578</xdr:rowOff>
    </xdr:to>
    <xdr:cxnSp macro="">
      <xdr:nvCxnSpPr>
        <xdr:cNvPr id="258" name="直線コネクタ 257"/>
        <xdr:cNvCxnSpPr/>
      </xdr:nvCxnSpPr>
      <xdr:spPr>
        <a:xfrm>
          <a:off x="15290800" y="1444413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85</xdr:row>
      <xdr:rowOff>31750</xdr:rowOff>
    </xdr:to>
    <xdr:cxnSp macro="">
      <xdr:nvCxnSpPr>
        <xdr:cNvPr id="261" name="直線コネクタ 260"/>
        <xdr:cNvCxnSpPr/>
      </xdr:nvCxnSpPr>
      <xdr:spPr>
        <a:xfrm flipV="1">
          <a:off x="14401800" y="144441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85</xdr:row>
      <xdr:rowOff>31750</xdr:rowOff>
    </xdr:to>
    <xdr:cxnSp macro="">
      <xdr:nvCxnSpPr>
        <xdr:cNvPr id="264" name="直線コネクタ 263"/>
        <xdr:cNvCxnSpPr/>
      </xdr:nvCxnSpPr>
      <xdr:spPr>
        <a:xfrm>
          <a:off x="13512800" y="1440391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4" name="楕円 273"/>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75" name="給与水準   （国との比較）該当値テキスト"/>
        <xdr:cNvSpPr txBox="1"/>
      </xdr:nvSpPr>
      <xdr:spPr>
        <a:xfrm>
          <a:off x="171069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6" name="楕円 275"/>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77" name="テキスト ボックス 276"/>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8" name="楕円 277"/>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9" name="テキスト ボックス 278"/>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0" name="楕円 279"/>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1" name="テキスト ボックス 28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2" name="楕円 281"/>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3" name="テキスト ボックス 282"/>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職員数は、従来からの職員削減努力により全国平均、県平均及び類似団体平均を下回る状況にあるが、高度化・複雑化する住民ニーズに柔軟かつ的確に対応できる体制を維持する必要があることから、令和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160</a:t>
          </a:r>
          <a:r>
            <a:rPr kumimoji="1" lang="ja-JP" altLang="en-US" sz="1100">
              <a:solidFill>
                <a:schemeClr val="dk1"/>
              </a:solidFill>
              <a:effectLst/>
              <a:latin typeface="+mn-lt"/>
              <a:ea typeface="+mn-ea"/>
              <a:cs typeface="+mn-cs"/>
            </a:rPr>
            <a:t>人とするとした第４次熊野町定員適正化計画に基づき、今後も職員の定員管理の適正化に努めていく。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19322</xdr:rowOff>
    </xdr:from>
    <xdr:to>
      <xdr:col>81</xdr:col>
      <xdr:colOff>44450</xdr:colOff>
      <xdr:row>59</xdr:row>
      <xdr:rowOff>55517</xdr:rowOff>
    </xdr:to>
    <xdr:cxnSp macro="">
      <xdr:nvCxnSpPr>
        <xdr:cNvPr id="320" name="直線コネクタ 319"/>
        <xdr:cNvCxnSpPr/>
      </xdr:nvCxnSpPr>
      <xdr:spPr>
        <a:xfrm>
          <a:off x="16179800" y="10134872"/>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19322</xdr:rowOff>
    </xdr:from>
    <xdr:to>
      <xdr:col>77</xdr:col>
      <xdr:colOff>44450</xdr:colOff>
      <xdr:row>59</xdr:row>
      <xdr:rowOff>58965</xdr:rowOff>
    </xdr:to>
    <xdr:cxnSp macro="">
      <xdr:nvCxnSpPr>
        <xdr:cNvPr id="323" name="直線コネクタ 322"/>
        <xdr:cNvCxnSpPr/>
      </xdr:nvCxnSpPr>
      <xdr:spPr>
        <a:xfrm flipV="1">
          <a:off x="15290800" y="10134872"/>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8981</xdr:rowOff>
    </xdr:from>
    <xdr:to>
      <xdr:col>72</xdr:col>
      <xdr:colOff>203200</xdr:colOff>
      <xdr:row>59</xdr:row>
      <xdr:rowOff>58965</xdr:rowOff>
    </xdr:to>
    <xdr:cxnSp macro="">
      <xdr:nvCxnSpPr>
        <xdr:cNvPr id="326" name="直線コネクタ 325"/>
        <xdr:cNvCxnSpPr/>
      </xdr:nvCxnSpPr>
      <xdr:spPr>
        <a:xfrm>
          <a:off x="14401800" y="10124531"/>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8981</xdr:rowOff>
    </xdr:from>
    <xdr:to>
      <xdr:col>68</xdr:col>
      <xdr:colOff>152400</xdr:colOff>
      <xdr:row>59</xdr:row>
      <xdr:rowOff>45176</xdr:rowOff>
    </xdr:to>
    <xdr:cxnSp macro="">
      <xdr:nvCxnSpPr>
        <xdr:cNvPr id="329" name="直線コネクタ 328"/>
        <xdr:cNvCxnSpPr/>
      </xdr:nvCxnSpPr>
      <xdr:spPr>
        <a:xfrm flipV="1">
          <a:off x="13512800" y="1012453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4717</xdr:rowOff>
    </xdr:from>
    <xdr:to>
      <xdr:col>81</xdr:col>
      <xdr:colOff>95250</xdr:colOff>
      <xdr:row>59</xdr:row>
      <xdr:rowOff>106317</xdr:rowOff>
    </xdr:to>
    <xdr:sp macro="" textlink="">
      <xdr:nvSpPr>
        <xdr:cNvPr id="339" name="楕円 338"/>
        <xdr:cNvSpPr/>
      </xdr:nvSpPr>
      <xdr:spPr>
        <a:xfrm>
          <a:off x="169672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21244</xdr:rowOff>
    </xdr:from>
    <xdr:ext cx="762000" cy="259045"/>
    <xdr:sp macro="" textlink="">
      <xdr:nvSpPr>
        <xdr:cNvPr id="340" name="定員管理の状況該当値テキスト"/>
        <xdr:cNvSpPr txBox="1"/>
      </xdr:nvSpPr>
      <xdr:spPr>
        <a:xfrm>
          <a:off x="17106900" y="996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139972</xdr:rowOff>
    </xdr:from>
    <xdr:to>
      <xdr:col>77</xdr:col>
      <xdr:colOff>95250</xdr:colOff>
      <xdr:row>59</xdr:row>
      <xdr:rowOff>70122</xdr:rowOff>
    </xdr:to>
    <xdr:sp macro="" textlink="">
      <xdr:nvSpPr>
        <xdr:cNvPr id="341" name="楕円 340"/>
        <xdr:cNvSpPr/>
      </xdr:nvSpPr>
      <xdr:spPr>
        <a:xfrm>
          <a:off x="16129000" y="100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80299</xdr:rowOff>
    </xdr:from>
    <xdr:ext cx="736600" cy="259045"/>
    <xdr:sp macro="" textlink="">
      <xdr:nvSpPr>
        <xdr:cNvPr id="342" name="テキスト ボックス 341"/>
        <xdr:cNvSpPr txBox="1"/>
      </xdr:nvSpPr>
      <xdr:spPr>
        <a:xfrm>
          <a:off x="15798800" y="9852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8165</xdr:rowOff>
    </xdr:from>
    <xdr:to>
      <xdr:col>73</xdr:col>
      <xdr:colOff>44450</xdr:colOff>
      <xdr:row>59</xdr:row>
      <xdr:rowOff>109765</xdr:rowOff>
    </xdr:to>
    <xdr:sp macro="" textlink="">
      <xdr:nvSpPr>
        <xdr:cNvPr id="343" name="楕円 342"/>
        <xdr:cNvSpPr/>
      </xdr:nvSpPr>
      <xdr:spPr>
        <a:xfrm>
          <a:off x="15240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119942</xdr:rowOff>
    </xdr:from>
    <xdr:ext cx="762000" cy="259045"/>
    <xdr:sp macro="" textlink="">
      <xdr:nvSpPr>
        <xdr:cNvPr id="344" name="テキスト ボックス 343"/>
        <xdr:cNvSpPr txBox="1"/>
      </xdr:nvSpPr>
      <xdr:spPr>
        <a:xfrm>
          <a:off x="14909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129631</xdr:rowOff>
    </xdr:from>
    <xdr:to>
      <xdr:col>68</xdr:col>
      <xdr:colOff>203200</xdr:colOff>
      <xdr:row>59</xdr:row>
      <xdr:rowOff>59781</xdr:rowOff>
    </xdr:to>
    <xdr:sp macro="" textlink="">
      <xdr:nvSpPr>
        <xdr:cNvPr id="345" name="楕円 344"/>
        <xdr:cNvSpPr/>
      </xdr:nvSpPr>
      <xdr:spPr>
        <a:xfrm>
          <a:off x="14351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69958</xdr:rowOff>
    </xdr:from>
    <xdr:ext cx="762000" cy="259045"/>
    <xdr:sp macro="" textlink="">
      <xdr:nvSpPr>
        <xdr:cNvPr id="346" name="テキスト ボックス 345"/>
        <xdr:cNvSpPr txBox="1"/>
      </xdr:nvSpPr>
      <xdr:spPr>
        <a:xfrm>
          <a:off x="14020800" y="98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165826</xdr:rowOff>
    </xdr:from>
    <xdr:to>
      <xdr:col>64</xdr:col>
      <xdr:colOff>152400</xdr:colOff>
      <xdr:row>59</xdr:row>
      <xdr:rowOff>95976</xdr:rowOff>
    </xdr:to>
    <xdr:sp macro="" textlink="">
      <xdr:nvSpPr>
        <xdr:cNvPr id="347" name="楕円 346"/>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106153</xdr:rowOff>
    </xdr:from>
    <xdr:ext cx="762000" cy="259045"/>
    <xdr:sp macro="" textlink="">
      <xdr:nvSpPr>
        <xdr:cNvPr id="348" name="テキスト ボックス 347"/>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類似団体平均を上回っているものの、普通建設事業の取捨選択、既発債の償還終了及び地方債発行の抑制により、減少傾向で推移している。</a:t>
          </a:r>
          <a:endParaRPr lang="ja-JP" altLang="ja-JP" sz="11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災害関連事業</a:t>
          </a:r>
          <a:r>
            <a:rPr kumimoji="1" lang="ja-JP" altLang="ja-JP" sz="1100">
              <a:solidFill>
                <a:schemeClr val="dk1"/>
              </a:solidFill>
              <a:effectLst/>
              <a:latin typeface="+mn-lt"/>
              <a:ea typeface="+mn-ea"/>
              <a:cs typeface="+mn-cs"/>
            </a:rPr>
            <a:t>に係る地方債発行額の増加、一部事務組合等元利償還金の増加が見込まれるため、実施事業の規模等を精査し、適切な事業規模での実施、計画的な地方債の発行に努める。</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107696</xdr:rowOff>
    </xdr:to>
    <xdr:cxnSp macro="">
      <xdr:nvCxnSpPr>
        <xdr:cNvPr id="380" name="直線コネクタ 379"/>
        <xdr:cNvCxnSpPr/>
      </xdr:nvCxnSpPr>
      <xdr:spPr>
        <a:xfrm flipV="1">
          <a:off x="16179800" y="69463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41</xdr:row>
      <xdr:rowOff>13462</xdr:rowOff>
    </xdr:to>
    <xdr:cxnSp macro="">
      <xdr:nvCxnSpPr>
        <xdr:cNvPr id="383" name="直線コネクタ 382"/>
        <xdr:cNvCxnSpPr/>
      </xdr:nvCxnSpPr>
      <xdr:spPr>
        <a:xfrm flipV="1">
          <a:off x="15290800" y="69656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100330</xdr:rowOff>
    </xdr:to>
    <xdr:cxnSp macro="">
      <xdr:nvCxnSpPr>
        <xdr:cNvPr id="386" name="直線コネクタ 385"/>
        <xdr:cNvCxnSpPr/>
      </xdr:nvCxnSpPr>
      <xdr:spPr>
        <a:xfrm flipV="1">
          <a:off x="14401800" y="7042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42</xdr:row>
      <xdr:rowOff>15748</xdr:rowOff>
    </xdr:to>
    <xdr:cxnSp macro="">
      <xdr:nvCxnSpPr>
        <xdr:cNvPr id="389" name="直線コネクタ 388"/>
        <xdr:cNvCxnSpPr/>
      </xdr:nvCxnSpPr>
      <xdr:spPr>
        <a:xfrm flipV="1">
          <a:off x="13512800" y="712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9" name="楕円 398"/>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9669</xdr:rowOff>
    </xdr:from>
    <xdr:ext cx="762000" cy="259045"/>
    <xdr:sp macro="" textlink="">
      <xdr:nvSpPr>
        <xdr:cNvPr id="400" name="公債費負担の状況該当値テキスト"/>
        <xdr:cNvSpPr txBox="1"/>
      </xdr:nvSpPr>
      <xdr:spPr>
        <a:xfrm>
          <a:off x="17106900" y="686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401" name="楕円 400"/>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143273</xdr:rowOff>
    </xdr:from>
    <xdr:ext cx="736600" cy="259045"/>
    <xdr:sp macro="" textlink="">
      <xdr:nvSpPr>
        <xdr:cNvPr id="402" name="テキスト ボックス 401"/>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3" name="楕円 402"/>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49039</xdr:rowOff>
    </xdr:from>
    <xdr:ext cx="762000" cy="259045"/>
    <xdr:sp macro="" textlink="">
      <xdr:nvSpPr>
        <xdr:cNvPr id="404" name="テキスト ボックス 403"/>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5" name="楕円 404"/>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6" name="テキスト ボックス 405"/>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7" name="楕円 406"/>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8" name="テキスト ボックス 407"/>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下水道事業債の地方債現在高が減少したこと等により、平成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年度以降将来負担比率は減少してい</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年７月豪雨災害による基金残高の減少により、</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1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数年間は災害関連事業に伴い、基金の減少及び地方債残高の増加が見込まれるが、事務的経費の更なる圧縮</a:t>
          </a:r>
          <a:r>
            <a:rPr kumimoji="1" lang="ja-JP" altLang="ja-JP" sz="1100">
              <a:solidFill>
                <a:schemeClr val="dk1"/>
              </a:solidFill>
              <a:effectLst/>
              <a:latin typeface="+mn-lt"/>
              <a:ea typeface="+mn-ea"/>
              <a:cs typeface="+mn-cs"/>
            </a:rPr>
            <a:t>に努め、財政の健全化を図る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110792</xdr:rowOff>
    </xdr:from>
    <xdr:to>
      <xdr:col>81</xdr:col>
      <xdr:colOff>44450</xdr:colOff>
      <xdr:row>14</xdr:row>
      <xdr:rowOff>10583</xdr:rowOff>
    </xdr:to>
    <xdr:cxnSp macro="">
      <xdr:nvCxnSpPr>
        <xdr:cNvPr id="444" name="直線コネクタ 443"/>
        <xdr:cNvCxnSpPr/>
      </xdr:nvCxnSpPr>
      <xdr:spPr>
        <a:xfrm>
          <a:off x="16179800" y="2339642"/>
          <a:ext cx="8382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110792</xdr:rowOff>
    </xdr:from>
    <xdr:to>
      <xdr:col>77</xdr:col>
      <xdr:colOff>44450</xdr:colOff>
      <xdr:row>13</xdr:row>
      <xdr:rowOff>169394</xdr:rowOff>
    </xdr:to>
    <xdr:cxnSp macro="">
      <xdr:nvCxnSpPr>
        <xdr:cNvPr id="447" name="直線コネクタ 446"/>
        <xdr:cNvCxnSpPr/>
      </xdr:nvCxnSpPr>
      <xdr:spPr>
        <a:xfrm flipV="1">
          <a:off x="15290800" y="2339642"/>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9" name="テキスト ボックス 448"/>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169394</xdr:rowOff>
    </xdr:from>
    <xdr:to>
      <xdr:col>72</xdr:col>
      <xdr:colOff>203200</xdr:colOff>
      <xdr:row>14</xdr:row>
      <xdr:rowOff>15179</xdr:rowOff>
    </xdr:to>
    <xdr:cxnSp macro="">
      <xdr:nvCxnSpPr>
        <xdr:cNvPr id="450" name="直線コネクタ 449"/>
        <xdr:cNvCxnSpPr/>
      </xdr:nvCxnSpPr>
      <xdr:spPr>
        <a:xfrm flipV="1">
          <a:off x="14401800" y="239824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2" name="テキスト ボックス 451"/>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15179</xdr:rowOff>
    </xdr:from>
    <xdr:to>
      <xdr:col>68</xdr:col>
      <xdr:colOff>152400</xdr:colOff>
      <xdr:row>14</xdr:row>
      <xdr:rowOff>48502</xdr:rowOff>
    </xdr:to>
    <xdr:cxnSp macro="">
      <xdr:nvCxnSpPr>
        <xdr:cNvPr id="453" name="直線コネクタ 452"/>
        <xdr:cNvCxnSpPr/>
      </xdr:nvCxnSpPr>
      <xdr:spPr>
        <a:xfrm flipV="1">
          <a:off x="13512800" y="2415479"/>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97867</xdr:rowOff>
    </xdr:from>
    <xdr:ext cx="762000" cy="259045"/>
    <xdr:sp macro="" textlink="">
      <xdr:nvSpPr>
        <xdr:cNvPr id="455" name="テキスト ボックス 454"/>
        <xdr:cNvSpPr txBox="1"/>
      </xdr:nvSpPr>
      <xdr:spPr>
        <a:xfrm>
          <a:off x="14020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10298</xdr:rowOff>
    </xdr:from>
    <xdr:ext cx="762000" cy="259045"/>
    <xdr:sp macro="" textlink="">
      <xdr:nvSpPr>
        <xdr:cNvPr id="457" name="テキスト ボックス 456"/>
        <xdr:cNvSpPr txBox="1"/>
      </xdr:nvSpPr>
      <xdr:spPr>
        <a:xfrm>
          <a:off x="13131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63" name="楕円 462"/>
        <xdr:cNvSpPr/>
      </xdr:nvSpPr>
      <xdr:spPr>
        <a:xfrm>
          <a:off x="16967200" y="23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52510</xdr:rowOff>
    </xdr:from>
    <xdr:ext cx="762000" cy="259045"/>
    <xdr:sp macro="" textlink="">
      <xdr:nvSpPr>
        <xdr:cNvPr id="464" name="将来負担の状況該当値テキスト"/>
        <xdr:cNvSpPr txBox="1"/>
      </xdr:nvSpPr>
      <xdr:spPr>
        <a:xfrm>
          <a:off x="17106900" y="228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59992</xdr:rowOff>
    </xdr:from>
    <xdr:to>
      <xdr:col>77</xdr:col>
      <xdr:colOff>95250</xdr:colOff>
      <xdr:row>13</xdr:row>
      <xdr:rowOff>161592</xdr:rowOff>
    </xdr:to>
    <xdr:sp macro="" textlink="">
      <xdr:nvSpPr>
        <xdr:cNvPr id="465" name="楕円 464"/>
        <xdr:cNvSpPr/>
      </xdr:nvSpPr>
      <xdr:spPr>
        <a:xfrm>
          <a:off x="16129000" y="22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319</xdr:rowOff>
    </xdr:from>
    <xdr:ext cx="736600" cy="259045"/>
    <xdr:sp macro="" textlink="">
      <xdr:nvSpPr>
        <xdr:cNvPr id="466" name="テキスト ボックス 465"/>
        <xdr:cNvSpPr txBox="1"/>
      </xdr:nvSpPr>
      <xdr:spPr>
        <a:xfrm>
          <a:off x="15798800" y="2057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118594</xdr:rowOff>
    </xdr:from>
    <xdr:to>
      <xdr:col>73</xdr:col>
      <xdr:colOff>44450</xdr:colOff>
      <xdr:row>14</xdr:row>
      <xdr:rowOff>48744</xdr:rowOff>
    </xdr:to>
    <xdr:sp macro="" textlink="">
      <xdr:nvSpPr>
        <xdr:cNvPr id="467" name="楕円 466"/>
        <xdr:cNvSpPr/>
      </xdr:nvSpPr>
      <xdr:spPr>
        <a:xfrm>
          <a:off x="15240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58921</xdr:rowOff>
    </xdr:from>
    <xdr:ext cx="762000" cy="259045"/>
    <xdr:sp macro="" textlink="">
      <xdr:nvSpPr>
        <xdr:cNvPr id="468" name="テキスト ボックス 467"/>
        <xdr:cNvSpPr txBox="1"/>
      </xdr:nvSpPr>
      <xdr:spPr>
        <a:xfrm>
          <a:off x="14909800" y="211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135829</xdr:rowOff>
    </xdr:from>
    <xdr:to>
      <xdr:col>68</xdr:col>
      <xdr:colOff>203200</xdr:colOff>
      <xdr:row>14</xdr:row>
      <xdr:rowOff>65979</xdr:rowOff>
    </xdr:to>
    <xdr:sp macro="" textlink="">
      <xdr:nvSpPr>
        <xdr:cNvPr id="469" name="楕円 468"/>
        <xdr:cNvSpPr/>
      </xdr:nvSpPr>
      <xdr:spPr>
        <a:xfrm>
          <a:off x="14351000" y="23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76156</xdr:rowOff>
    </xdr:from>
    <xdr:ext cx="762000" cy="259045"/>
    <xdr:sp macro="" textlink="">
      <xdr:nvSpPr>
        <xdr:cNvPr id="470" name="テキスト ボックス 469"/>
        <xdr:cNvSpPr txBox="1"/>
      </xdr:nvSpPr>
      <xdr:spPr>
        <a:xfrm>
          <a:off x="14020800" y="213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169152</xdr:rowOff>
    </xdr:from>
    <xdr:to>
      <xdr:col>64</xdr:col>
      <xdr:colOff>152400</xdr:colOff>
      <xdr:row>14</xdr:row>
      <xdr:rowOff>99302</xdr:rowOff>
    </xdr:to>
    <xdr:sp macro="" textlink="">
      <xdr:nvSpPr>
        <xdr:cNvPr id="471" name="楕円 470"/>
        <xdr:cNvSpPr/>
      </xdr:nvSpPr>
      <xdr:spPr>
        <a:xfrm>
          <a:off x="134620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109479</xdr:rowOff>
    </xdr:from>
    <xdr:ext cx="762000" cy="259045"/>
    <xdr:sp macro="" textlink="">
      <xdr:nvSpPr>
        <xdr:cNvPr id="472" name="テキスト ボックス 471"/>
        <xdr:cNvSpPr txBox="1"/>
      </xdr:nvSpPr>
      <xdr:spPr>
        <a:xfrm>
          <a:off x="13131800" y="21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24,180
23,955
33.76
9,751,912
9,488,370
136,998
5,228,971
7,207,208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年７月豪雨の影響による臨時的経費に分類される時間外勤務手当の増や事業費支弁の増により、</a:t>
          </a:r>
          <a:r>
            <a:rPr kumimoji="1" lang="ja-JP" altLang="ja-JP" sz="1100">
              <a:solidFill>
                <a:schemeClr val="dk1"/>
              </a:solidFill>
              <a:effectLst/>
              <a:latin typeface="+mn-lt"/>
              <a:ea typeface="+mn-ea"/>
              <a:cs typeface="+mn-cs"/>
            </a:rPr>
            <a:t>前年度より改善（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ポイント減）し、引き続き類似団体平均及び全国平均を下回っている。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引き続き、第４次熊野町定員適正化計画に基づき組織力の向上を図り、効率的な事務執行に努める。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83566</xdr:rowOff>
    </xdr:from>
    <xdr:to>
      <xdr:col>24</xdr:col>
      <xdr:colOff>25400</xdr:colOff>
      <xdr:row>35</xdr:row>
      <xdr:rowOff>147574</xdr:rowOff>
    </xdr:to>
    <xdr:cxnSp macro="">
      <xdr:nvCxnSpPr>
        <xdr:cNvPr id="64" name="直線コネクタ 63"/>
        <xdr:cNvCxnSpPr/>
      </xdr:nvCxnSpPr>
      <xdr:spPr>
        <a:xfrm flipV="1">
          <a:off x="3987800" y="60843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147574</xdr:rowOff>
    </xdr:from>
    <xdr:to>
      <xdr:col>19</xdr:col>
      <xdr:colOff>187325</xdr:colOff>
      <xdr:row>36</xdr:row>
      <xdr:rowOff>40132</xdr:rowOff>
    </xdr:to>
    <xdr:cxnSp macro="">
      <xdr:nvCxnSpPr>
        <xdr:cNvPr id="67" name="直線コネクタ 66"/>
        <xdr:cNvCxnSpPr/>
      </xdr:nvCxnSpPr>
      <xdr:spPr>
        <a:xfrm flipV="1">
          <a:off x="3098800" y="6148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40132</xdr:rowOff>
    </xdr:to>
    <xdr:cxnSp macro="">
      <xdr:nvCxnSpPr>
        <xdr:cNvPr id="70" name="直線コネクタ 69"/>
        <xdr:cNvCxnSpPr/>
      </xdr:nvCxnSpPr>
      <xdr:spPr>
        <a:xfrm>
          <a:off x="2209800" y="6184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76708</xdr:rowOff>
    </xdr:to>
    <xdr:cxnSp macro="">
      <xdr:nvCxnSpPr>
        <xdr:cNvPr id="73" name="直線コネクタ 72"/>
        <xdr:cNvCxnSpPr/>
      </xdr:nvCxnSpPr>
      <xdr:spPr>
        <a:xfrm flipV="1">
          <a:off x="1320800" y="6184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32766</xdr:rowOff>
    </xdr:from>
    <xdr:to>
      <xdr:col>24</xdr:col>
      <xdr:colOff>76200</xdr:colOff>
      <xdr:row>35</xdr:row>
      <xdr:rowOff>134366</xdr:rowOff>
    </xdr:to>
    <xdr:sp macro="" textlink="">
      <xdr:nvSpPr>
        <xdr:cNvPr id="83" name="楕円 82"/>
        <xdr:cNvSpPr/>
      </xdr:nvSpPr>
      <xdr:spPr>
        <a:xfrm>
          <a:off x="4775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112793</xdr:rowOff>
    </xdr:from>
    <xdr:ext cx="762000" cy="259045"/>
    <xdr:sp macro="" textlink="">
      <xdr:nvSpPr>
        <xdr:cNvPr id="84" name="人件費該当値テキスト"/>
        <xdr:cNvSpPr txBox="1"/>
      </xdr:nvSpPr>
      <xdr:spPr>
        <a:xfrm>
          <a:off x="4914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96774</xdr:rowOff>
    </xdr:from>
    <xdr:to>
      <xdr:col>20</xdr:col>
      <xdr:colOff>38100</xdr:colOff>
      <xdr:row>36</xdr:row>
      <xdr:rowOff>26924</xdr:rowOff>
    </xdr:to>
    <xdr:sp macro="" textlink="">
      <xdr:nvSpPr>
        <xdr:cNvPr id="85" name="楕円 84"/>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37101</xdr:rowOff>
    </xdr:from>
    <xdr:ext cx="736600" cy="259045"/>
    <xdr:sp macro="" textlink="">
      <xdr:nvSpPr>
        <xdr:cNvPr id="86" name="テキスト ボックス 85"/>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熊野町行政改革大綱に基づき、町内施設において指定管理者制度による業務の民間委託を推進したこと等により、前年度より改善（</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a:t>
          </a:r>
          <a:r>
            <a:rPr kumimoji="1" lang="ja-JP" altLang="en-US" sz="1100">
              <a:solidFill>
                <a:schemeClr val="dk1"/>
              </a:solidFill>
              <a:effectLst/>
              <a:latin typeface="+mn-lt"/>
              <a:ea typeface="+mn-ea"/>
              <a:cs typeface="+mn-cs"/>
            </a:rPr>
            <a:t>しているものの、依然として</a:t>
          </a:r>
          <a:r>
            <a:rPr kumimoji="1" lang="ja-JP" altLang="ja-JP" sz="1100">
              <a:solidFill>
                <a:schemeClr val="dk1"/>
              </a:solidFill>
              <a:effectLst/>
              <a:latin typeface="+mn-lt"/>
              <a:ea typeface="+mn-ea"/>
              <a:cs typeface="+mn-cs"/>
            </a:rPr>
            <a:t>類似団体平均よりも高い推移となっている。</a:t>
          </a:r>
          <a:endParaRPr lang="ja-JP" altLang="ja-JP" sz="1400">
            <a:effectLst/>
          </a:endParaRPr>
        </a:p>
        <a:p>
          <a:r>
            <a:rPr kumimoji="1" lang="ja-JP" altLang="ja-JP" sz="1100">
              <a:solidFill>
                <a:schemeClr val="dk1"/>
              </a:solidFill>
              <a:effectLst/>
              <a:latin typeface="+mn-lt"/>
              <a:ea typeface="+mn-ea"/>
              <a:cs typeface="+mn-cs"/>
            </a:rPr>
            <a:t>　今後も事務事業の効率化を進め、内部管理経費の抑制等、コスト削減に努める。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17</xdr:row>
      <xdr:rowOff>16510</xdr:rowOff>
    </xdr:to>
    <xdr:cxnSp macro="">
      <xdr:nvCxnSpPr>
        <xdr:cNvPr id="125" name="直線コネクタ 124"/>
        <xdr:cNvCxnSpPr/>
      </xdr:nvCxnSpPr>
      <xdr:spPr>
        <a:xfrm flipV="1">
          <a:off x="15671800" y="2862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31750</xdr:rowOff>
    </xdr:to>
    <xdr:cxnSp macro="">
      <xdr:nvCxnSpPr>
        <xdr:cNvPr id="128" name="直線コネクタ 127"/>
        <xdr:cNvCxnSpPr/>
      </xdr:nvCxnSpPr>
      <xdr:spPr>
        <a:xfrm flipV="1">
          <a:off x="14782800" y="2931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31750</xdr:rowOff>
    </xdr:to>
    <xdr:cxnSp macro="">
      <xdr:nvCxnSpPr>
        <xdr:cNvPr id="131" name="直線コネクタ 130"/>
        <xdr:cNvCxnSpPr/>
      </xdr:nvCxnSpPr>
      <xdr:spPr>
        <a:xfrm>
          <a:off x="13893800" y="294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31750</xdr:rowOff>
    </xdr:to>
    <xdr:cxnSp macro="">
      <xdr:nvCxnSpPr>
        <xdr:cNvPr id="134" name="直線コネクタ 133"/>
        <xdr:cNvCxnSpPr/>
      </xdr:nvCxnSpPr>
      <xdr:spPr>
        <a:xfrm>
          <a:off x="13004800" y="294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4" name="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40657</xdr:rowOff>
    </xdr:from>
    <xdr:ext cx="762000" cy="259045"/>
    <xdr:sp macro="" textlink="">
      <xdr:nvSpPr>
        <xdr:cNvPr id="145" name="物件費該当値テキスト"/>
        <xdr:cNvSpPr txBox="1"/>
      </xdr:nvSpPr>
      <xdr:spPr>
        <a:xfrm>
          <a:off x="165989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6" name="楕円 145"/>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52087</xdr:rowOff>
    </xdr:from>
    <xdr:ext cx="736600" cy="259045"/>
    <xdr:sp macro="" textlink="">
      <xdr:nvSpPr>
        <xdr:cNvPr id="147" name="テキスト ボックス 146"/>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48" name="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49" name="テキスト ボックス 148"/>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0" name="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1" name="テキスト ボックス 150"/>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2" name="楕円 151"/>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3" name="テキスト ボックス 15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類似団体平均を上回る要因として、福祉事務所設置に伴う生活保護関係経費や、私立幼稚園の子ども・子育て支援新制度への移行に伴う増等が挙げられる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また、高齢化に伴う医療費等の自然増、障害者福祉サービスに係る事業費の増等により、増加傾向にある。</a:t>
          </a:r>
          <a:endParaRPr lang="ja-JP" altLang="ja-JP" sz="1400">
            <a:effectLst/>
          </a:endParaRPr>
        </a:p>
        <a:p>
          <a:r>
            <a:rPr kumimoji="1" lang="ja-JP" altLang="ja-JP" sz="1100">
              <a:solidFill>
                <a:schemeClr val="dk1"/>
              </a:solidFill>
              <a:effectLst/>
              <a:latin typeface="+mn-lt"/>
              <a:ea typeface="+mn-ea"/>
              <a:cs typeface="+mn-cs"/>
            </a:rPr>
            <a:t>　今後も、国等の動向を注視し、制度に沿った適切な給付等に努めるとともに、就労支援や介護予防事業の実施等により扶助費抑制に取り組む。</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101600</xdr:rowOff>
    </xdr:to>
    <xdr:cxnSp macro="">
      <xdr:nvCxnSpPr>
        <xdr:cNvPr id="186" name="直線コネクタ 185"/>
        <xdr:cNvCxnSpPr/>
      </xdr:nvCxnSpPr>
      <xdr:spPr>
        <a:xfrm flipV="1">
          <a:off x="3987800" y="9944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58</xdr:row>
      <xdr:rowOff>127000</xdr:rowOff>
    </xdr:to>
    <xdr:cxnSp macro="">
      <xdr:nvCxnSpPr>
        <xdr:cNvPr id="189" name="直線コネクタ 188"/>
        <xdr:cNvCxnSpPr/>
      </xdr:nvCxnSpPr>
      <xdr:spPr>
        <a:xfrm flipV="1">
          <a:off x="3098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58</xdr:row>
      <xdr:rowOff>127000</xdr:rowOff>
    </xdr:to>
    <xdr:cxnSp macro="">
      <xdr:nvCxnSpPr>
        <xdr:cNvPr id="192" name="直線コネクタ 191"/>
        <xdr:cNvCxnSpPr/>
      </xdr:nvCxnSpPr>
      <xdr:spPr>
        <a:xfrm>
          <a:off x="2209800" y="9766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56</xdr:row>
      <xdr:rowOff>165100</xdr:rowOff>
    </xdr:to>
    <xdr:cxnSp macro="">
      <xdr:nvCxnSpPr>
        <xdr:cNvPr id="195" name="直線コネクタ 194"/>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5" name="楕円 204"/>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6"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07" name="楕円 206"/>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08" name="テキスト ボックス 207"/>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9" name="楕円 208"/>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0" name="テキスト ボックス 20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1" name="楕円 210"/>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2" name="テキスト ボックス 211"/>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その他に含まれる経費である公営企業等への繰出金が多額となっていることから、類似団体平均より高い推移となっており、今後も同程度の繰出金が必要と見込まれる。</a:t>
          </a:r>
          <a:endParaRPr lang="ja-JP" altLang="ja-JP" sz="1400">
            <a:effectLst/>
          </a:endParaRPr>
        </a:p>
        <a:p>
          <a:r>
            <a:rPr kumimoji="1" lang="ja-JP" altLang="ja-JP" sz="1100">
              <a:solidFill>
                <a:schemeClr val="dk1"/>
              </a:solidFill>
              <a:effectLst/>
              <a:latin typeface="+mn-lt"/>
              <a:ea typeface="+mn-ea"/>
              <a:cs typeface="+mn-cs"/>
            </a:rPr>
            <a:t>　引き続き経費の節減や使用料・保険税等の適正化を図り、独立採算の原則に立ち返った財政運営に努める。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69850</xdr:rowOff>
    </xdr:to>
    <xdr:cxnSp macro="">
      <xdr:nvCxnSpPr>
        <xdr:cNvPr id="251" name="直線コネクタ 250"/>
        <xdr:cNvCxnSpPr/>
      </xdr:nvCxnSpPr>
      <xdr:spPr>
        <a:xfrm>
          <a:off x="15671800" y="102616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117475</xdr:rowOff>
    </xdr:from>
    <xdr:to>
      <xdr:col>78</xdr:col>
      <xdr:colOff>69850</xdr:colOff>
      <xdr:row>59</xdr:row>
      <xdr:rowOff>146050</xdr:rowOff>
    </xdr:to>
    <xdr:cxnSp macro="">
      <xdr:nvCxnSpPr>
        <xdr:cNvPr id="254" name="直線コネクタ 253"/>
        <xdr:cNvCxnSpPr/>
      </xdr:nvCxnSpPr>
      <xdr:spPr>
        <a:xfrm>
          <a:off x="14782800" y="100615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117475</xdr:rowOff>
    </xdr:from>
    <xdr:to>
      <xdr:col>73</xdr:col>
      <xdr:colOff>180975</xdr:colOff>
      <xdr:row>59</xdr:row>
      <xdr:rowOff>22225</xdr:rowOff>
    </xdr:to>
    <xdr:cxnSp macro="">
      <xdr:nvCxnSpPr>
        <xdr:cNvPr id="257" name="直線コネクタ 256"/>
        <xdr:cNvCxnSpPr/>
      </xdr:nvCxnSpPr>
      <xdr:spPr>
        <a:xfrm flipV="1">
          <a:off x="13893800" y="100615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22225</xdr:rowOff>
    </xdr:from>
    <xdr:to>
      <xdr:col>69</xdr:col>
      <xdr:colOff>92075</xdr:colOff>
      <xdr:row>59</xdr:row>
      <xdr:rowOff>22225</xdr:rowOff>
    </xdr:to>
    <xdr:cxnSp macro="">
      <xdr:nvCxnSpPr>
        <xdr:cNvPr id="260" name="直線コネクタ 259"/>
        <xdr:cNvCxnSpPr/>
      </xdr:nvCxnSpPr>
      <xdr:spPr>
        <a:xfrm>
          <a:off x="13004800" y="10137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19050</xdr:rowOff>
    </xdr:from>
    <xdr:to>
      <xdr:col>82</xdr:col>
      <xdr:colOff>158750</xdr:colOff>
      <xdr:row>60</xdr:row>
      <xdr:rowOff>120650</xdr:rowOff>
    </xdr:to>
    <xdr:sp macro="" textlink="">
      <xdr:nvSpPr>
        <xdr:cNvPr id="270" name="楕円 269"/>
        <xdr:cNvSpPr/>
      </xdr:nvSpPr>
      <xdr:spPr>
        <a:xfrm>
          <a:off x="16459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162577</xdr:rowOff>
    </xdr:from>
    <xdr:ext cx="762000" cy="259045"/>
    <xdr:sp macro="" textlink="">
      <xdr:nvSpPr>
        <xdr:cNvPr id="271" name="その他該当値テキスト"/>
        <xdr:cNvSpPr txBox="1"/>
      </xdr:nvSpPr>
      <xdr:spPr>
        <a:xfrm>
          <a:off x="165989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72" name="楕円 271"/>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73" name="テキスト ボックス 272"/>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66675</xdr:rowOff>
    </xdr:from>
    <xdr:to>
      <xdr:col>74</xdr:col>
      <xdr:colOff>31750</xdr:colOff>
      <xdr:row>58</xdr:row>
      <xdr:rowOff>168275</xdr:rowOff>
    </xdr:to>
    <xdr:sp macro="" textlink="">
      <xdr:nvSpPr>
        <xdr:cNvPr id="274" name="楕円 273"/>
        <xdr:cNvSpPr/>
      </xdr:nvSpPr>
      <xdr:spPr>
        <a:xfrm>
          <a:off x="147320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153052</xdr:rowOff>
    </xdr:from>
    <xdr:ext cx="762000" cy="259045"/>
    <xdr:sp macro="" textlink="">
      <xdr:nvSpPr>
        <xdr:cNvPr id="275" name="テキスト ボックス 274"/>
        <xdr:cNvSpPr txBox="1"/>
      </xdr:nvSpPr>
      <xdr:spPr>
        <a:xfrm>
          <a:off x="14401800" y="1009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142875</xdr:rowOff>
    </xdr:from>
    <xdr:to>
      <xdr:col>69</xdr:col>
      <xdr:colOff>142875</xdr:colOff>
      <xdr:row>59</xdr:row>
      <xdr:rowOff>73025</xdr:rowOff>
    </xdr:to>
    <xdr:sp macro="" textlink="">
      <xdr:nvSpPr>
        <xdr:cNvPr id="276" name="楕円 275"/>
        <xdr:cNvSpPr/>
      </xdr:nvSpPr>
      <xdr:spPr>
        <a:xfrm>
          <a:off x="13843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57802</xdr:rowOff>
    </xdr:from>
    <xdr:ext cx="762000" cy="259045"/>
    <xdr:sp macro="" textlink="">
      <xdr:nvSpPr>
        <xdr:cNvPr id="277" name="テキスト ボックス 276"/>
        <xdr:cNvSpPr txBox="1"/>
      </xdr:nvSpPr>
      <xdr:spPr>
        <a:xfrm>
          <a:off x="13512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142875</xdr:rowOff>
    </xdr:from>
    <xdr:to>
      <xdr:col>65</xdr:col>
      <xdr:colOff>53975</xdr:colOff>
      <xdr:row>59</xdr:row>
      <xdr:rowOff>73025</xdr:rowOff>
    </xdr:to>
    <xdr:sp macro="" textlink="">
      <xdr:nvSpPr>
        <xdr:cNvPr id="278" name="楕円 277"/>
        <xdr:cNvSpPr/>
      </xdr:nvSpPr>
      <xdr:spPr>
        <a:xfrm>
          <a:off x="129540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57802</xdr:rowOff>
    </xdr:from>
    <xdr:ext cx="762000" cy="259045"/>
    <xdr:sp macro="" textlink="">
      <xdr:nvSpPr>
        <xdr:cNvPr id="279" name="テキスト ボックス 278"/>
        <xdr:cNvSpPr txBox="1"/>
      </xdr:nvSpPr>
      <xdr:spPr>
        <a:xfrm>
          <a:off x="12623800" y="1017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消防業務及びごみ・し尿処理業務を、他自治体への事務委託や一部事務組合による運営で行っているため、類似団体平均よりも高い推移となっている。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今後も、施設改修に係る負担金の増加が見込まれることから、目的を達成した補助事業や、費用対効果の低い補助事業の見直し等に努める。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145288</xdr:rowOff>
    </xdr:to>
    <xdr:cxnSp macro="">
      <xdr:nvCxnSpPr>
        <xdr:cNvPr id="309" name="直線コネクタ 308"/>
        <xdr:cNvCxnSpPr/>
      </xdr:nvCxnSpPr>
      <xdr:spPr>
        <a:xfrm flipV="1">
          <a:off x="15671800" y="62854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106426</xdr:rowOff>
    </xdr:to>
    <xdr:cxnSp macro="">
      <xdr:nvCxnSpPr>
        <xdr:cNvPr id="312" name="直線コネクタ 311"/>
        <xdr:cNvCxnSpPr/>
      </xdr:nvCxnSpPr>
      <xdr:spPr>
        <a:xfrm flipV="1">
          <a:off x="14782800" y="63174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106426</xdr:rowOff>
    </xdr:to>
    <xdr:cxnSp macro="">
      <xdr:nvCxnSpPr>
        <xdr:cNvPr id="315" name="直線コネクタ 314"/>
        <xdr:cNvCxnSpPr/>
      </xdr:nvCxnSpPr>
      <xdr:spPr>
        <a:xfrm>
          <a:off x="13893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7" name="テキスト ボックス 31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83566</xdr:rowOff>
    </xdr:to>
    <xdr:cxnSp macro="">
      <xdr:nvCxnSpPr>
        <xdr:cNvPr id="318" name="直線コネクタ 317"/>
        <xdr:cNvCxnSpPr/>
      </xdr:nvCxnSpPr>
      <xdr:spPr>
        <a:xfrm flipV="1">
          <a:off x="13004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8" name="楕円 327"/>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9"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0" name="楕円 329"/>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31" name="テキスト ボックス 330"/>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2" name="楕円 331"/>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3" name="テキスト ボックス 332"/>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4" name="楕円 333"/>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5" name="テキスト ボックス 334"/>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6" name="楕円 335"/>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7" name="テキスト ボックス 336"/>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地方債の発行にあたっては、交付税措置のある地方債に限るなど、発行の抑制に努め、公債費に係る経常収支比率は類似団体平均を下回っている。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しかし、臨時財政対策債が多額となっていることに加え、今後は、災害関連事業に係る地方債発行額の増加、一部事務組合等元利償還金の増加が見込まれるため、実施事業の規模等を精査し、適切な事業規模での実施、計画的な地方債の発行に努める。</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27939</xdr:rowOff>
    </xdr:to>
    <xdr:cxnSp macro="">
      <xdr:nvCxnSpPr>
        <xdr:cNvPr id="370" name="直線コネクタ 369"/>
        <xdr:cNvCxnSpPr/>
      </xdr:nvCxnSpPr>
      <xdr:spPr>
        <a:xfrm>
          <a:off x="3987800" y="13058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73661</xdr:rowOff>
    </xdr:to>
    <xdr:cxnSp macro="">
      <xdr:nvCxnSpPr>
        <xdr:cNvPr id="373" name="直線コネクタ 372"/>
        <xdr:cNvCxnSpPr/>
      </xdr:nvCxnSpPr>
      <xdr:spPr>
        <a:xfrm flipV="1">
          <a:off x="3098800" y="13058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76</xdr:row>
      <xdr:rowOff>73661</xdr:rowOff>
    </xdr:to>
    <xdr:cxnSp macro="">
      <xdr:nvCxnSpPr>
        <xdr:cNvPr id="376" name="直線コネクタ 375"/>
        <xdr:cNvCxnSpPr/>
      </xdr:nvCxnSpPr>
      <xdr:spPr>
        <a:xfrm>
          <a:off x="2209800" y="13050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157480</xdr:rowOff>
    </xdr:to>
    <xdr:cxnSp macro="">
      <xdr:nvCxnSpPr>
        <xdr:cNvPr id="379" name="直線コネクタ 378"/>
        <xdr:cNvCxnSpPr/>
      </xdr:nvCxnSpPr>
      <xdr:spPr>
        <a:xfrm flipV="1">
          <a:off x="1320800" y="130505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89" name="楕円 388"/>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90"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91" name="楕円 390"/>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2" name="テキスト ボックス 391"/>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3" name="楕円 392"/>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4" name="テキスト ボックス 393"/>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95" name="楕円 394"/>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96" name="テキスト ボックス 395"/>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7" name="楕円 396"/>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98" name="テキスト ボックス 397"/>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人件費・補助費等では類似団体平均を下回っているが、その他の経費（扶助費・物件費・繰出金等）では類似団体平均を上回っている。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今後も、老朽施設の改修等の大規模事業や高齢化等による扶助費の増等により、経常収支比率が悪化することが見込まれるため、事務事業の見直しを更に進めることにより経常経費の削減に努める。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62992</xdr:rowOff>
    </xdr:from>
    <xdr:to>
      <xdr:col>82</xdr:col>
      <xdr:colOff>107950</xdr:colOff>
      <xdr:row>79</xdr:row>
      <xdr:rowOff>19558</xdr:rowOff>
    </xdr:to>
    <xdr:cxnSp macro="">
      <xdr:nvCxnSpPr>
        <xdr:cNvPr id="429" name="直線コネクタ 428"/>
        <xdr:cNvCxnSpPr/>
      </xdr:nvCxnSpPr>
      <xdr:spPr>
        <a:xfrm flipV="1">
          <a:off x="15671800" y="1343609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19558</xdr:rowOff>
    </xdr:from>
    <xdr:to>
      <xdr:col>78</xdr:col>
      <xdr:colOff>69850</xdr:colOff>
      <xdr:row>79</xdr:row>
      <xdr:rowOff>138430</xdr:rowOff>
    </xdr:to>
    <xdr:cxnSp macro="">
      <xdr:nvCxnSpPr>
        <xdr:cNvPr id="432" name="直線コネクタ 431"/>
        <xdr:cNvCxnSpPr/>
      </xdr:nvCxnSpPr>
      <xdr:spPr>
        <a:xfrm flipV="1">
          <a:off x="14782800" y="135641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168148</xdr:rowOff>
    </xdr:from>
    <xdr:to>
      <xdr:col>73</xdr:col>
      <xdr:colOff>180975</xdr:colOff>
      <xdr:row>79</xdr:row>
      <xdr:rowOff>138430</xdr:rowOff>
    </xdr:to>
    <xdr:cxnSp macro="">
      <xdr:nvCxnSpPr>
        <xdr:cNvPr id="435" name="直線コネクタ 434"/>
        <xdr:cNvCxnSpPr/>
      </xdr:nvCxnSpPr>
      <xdr:spPr>
        <a:xfrm>
          <a:off x="13893800" y="1354124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168148</xdr:rowOff>
    </xdr:from>
    <xdr:to>
      <xdr:col>69</xdr:col>
      <xdr:colOff>92075</xdr:colOff>
      <xdr:row>79</xdr:row>
      <xdr:rowOff>78994</xdr:rowOff>
    </xdr:to>
    <xdr:cxnSp macro="">
      <xdr:nvCxnSpPr>
        <xdr:cNvPr id="438" name="直線コネクタ 437"/>
        <xdr:cNvCxnSpPr/>
      </xdr:nvCxnSpPr>
      <xdr:spPr>
        <a:xfrm flipV="1">
          <a:off x="13004800" y="135412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48" name="楕円 447"/>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49" name="公債費以外該当値テキスト"/>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50" name="楕円 449"/>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51" name="テキスト ボックス 450"/>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52" name="楕円 451"/>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53" name="テキスト ボックス 452"/>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4" name="楕円 453"/>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5" name="テキスト ボックス 454"/>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56" name="楕円 455"/>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114571</xdr:rowOff>
    </xdr:from>
    <xdr:ext cx="762000" cy="259045"/>
    <xdr:sp macro="" textlink="">
      <xdr:nvSpPr>
        <xdr:cNvPr id="457" name="テキスト ボックス 456"/>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92247</xdr:rowOff>
    </xdr:from>
    <xdr:to>
      <xdr:col>29</xdr:col>
      <xdr:colOff>127000</xdr:colOff>
      <xdr:row>19</xdr:row>
      <xdr:rowOff>129901</xdr:rowOff>
    </xdr:to>
    <xdr:cxnSp macro="">
      <xdr:nvCxnSpPr>
        <xdr:cNvPr id="52" name="直線コネクタ 51"/>
        <xdr:cNvCxnSpPr/>
      </xdr:nvCxnSpPr>
      <xdr:spPr bwMode="auto">
        <a:xfrm flipV="1">
          <a:off x="5003800" y="3397422"/>
          <a:ext cx="647700" cy="3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129901</xdr:rowOff>
    </xdr:from>
    <xdr:to>
      <xdr:col>26</xdr:col>
      <xdr:colOff>50800</xdr:colOff>
      <xdr:row>19</xdr:row>
      <xdr:rowOff>141478</xdr:rowOff>
    </xdr:to>
    <xdr:cxnSp macro="">
      <xdr:nvCxnSpPr>
        <xdr:cNvPr id="55" name="直線コネクタ 54"/>
        <xdr:cNvCxnSpPr/>
      </xdr:nvCxnSpPr>
      <xdr:spPr bwMode="auto">
        <a:xfrm flipV="1">
          <a:off x="4305300" y="3435076"/>
          <a:ext cx="698500" cy="1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126113</xdr:rowOff>
    </xdr:from>
    <xdr:to>
      <xdr:col>22</xdr:col>
      <xdr:colOff>114300</xdr:colOff>
      <xdr:row>19</xdr:row>
      <xdr:rowOff>141478</xdr:rowOff>
    </xdr:to>
    <xdr:cxnSp macro="">
      <xdr:nvCxnSpPr>
        <xdr:cNvPr id="58" name="直線コネクタ 57"/>
        <xdr:cNvCxnSpPr/>
      </xdr:nvCxnSpPr>
      <xdr:spPr bwMode="auto">
        <a:xfrm>
          <a:off x="3606800" y="3431288"/>
          <a:ext cx="698500" cy="1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126113</xdr:rowOff>
    </xdr:from>
    <xdr:to>
      <xdr:col>18</xdr:col>
      <xdr:colOff>177800</xdr:colOff>
      <xdr:row>19</xdr:row>
      <xdr:rowOff>142278</xdr:rowOff>
    </xdr:to>
    <xdr:cxnSp macro="">
      <xdr:nvCxnSpPr>
        <xdr:cNvPr id="61" name="直線コネクタ 60"/>
        <xdr:cNvCxnSpPr/>
      </xdr:nvCxnSpPr>
      <xdr:spPr bwMode="auto">
        <a:xfrm flipV="1">
          <a:off x="2908300" y="3431288"/>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41447</xdr:rowOff>
    </xdr:from>
    <xdr:to>
      <xdr:col>29</xdr:col>
      <xdr:colOff>177800</xdr:colOff>
      <xdr:row>19</xdr:row>
      <xdr:rowOff>143047</xdr:rowOff>
    </xdr:to>
    <xdr:sp macro="" textlink="">
      <xdr:nvSpPr>
        <xdr:cNvPr id="71" name="楕円 70"/>
        <xdr:cNvSpPr/>
      </xdr:nvSpPr>
      <xdr:spPr bwMode="auto">
        <a:xfrm>
          <a:off x="5600700" y="3346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13524</xdr:rowOff>
    </xdr:from>
    <xdr:ext cx="762000" cy="259045"/>
    <xdr:sp macro="" textlink="">
      <xdr:nvSpPr>
        <xdr:cNvPr id="72" name="人口1人当たり決算額の推移該当値テキスト130"/>
        <xdr:cNvSpPr txBox="1"/>
      </xdr:nvSpPr>
      <xdr:spPr>
        <a:xfrm>
          <a:off x="5740400" y="331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79101</xdr:rowOff>
    </xdr:from>
    <xdr:to>
      <xdr:col>26</xdr:col>
      <xdr:colOff>101600</xdr:colOff>
      <xdr:row>20</xdr:row>
      <xdr:rowOff>9251</xdr:rowOff>
    </xdr:to>
    <xdr:sp macro="" textlink="">
      <xdr:nvSpPr>
        <xdr:cNvPr id="73" name="楕円 72"/>
        <xdr:cNvSpPr/>
      </xdr:nvSpPr>
      <xdr:spPr bwMode="auto">
        <a:xfrm>
          <a:off x="4953000" y="338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165478</xdr:rowOff>
    </xdr:from>
    <xdr:ext cx="736600" cy="259045"/>
    <xdr:sp macro="" textlink="">
      <xdr:nvSpPr>
        <xdr:cNvPr id="74" name="テキスト ボックス 73"/>
        <xdr:cNvSpPr txBox="1"/>
      </xdr:nvSpPr>
      <xdr:spPr>
        <a:xfrm>
          <a:off x="4622800" y="3470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90678</xdr:rowOff>
    </xdr:from>
    <xdr:to>
      <xdr:col>22</xdr:col>
      <xdr:colOff>165100</xdr:colOff>
      <xdr:row>20</xdr:row>
      <xdr:rowOff>20828</xdr:rowOff>
    </xdr:to>
    <xdr:sp macro="" textlink="">
      <xdr:nvSpPr>
        <xdr:cNvPr id="75" name="楕円 74"/>
        <xdr:cNvSpPr/>
      </xdr:nvSpPr>
      <xdr:spPr bwMode="auto">
        <a:xfrm>
          <a:off x="4254500" y="339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5605</xdr:rowOff>
    </xdr:from>
    <xdr:ext cx="762000" cy="259045"/>
    <xdr:sp macro="" textlink="">
      <xdr:nvSpPr>
        <xdr:cNvPr id="76" name="テキスト ボックス 75"/>
        <xdr:cNvSpPr txBox="1"/>
      </xdr:nvSpPr>
      <xdr:spPr>
        <a:xfrm>
          <a:off x="3924300" y="348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75313</xdr:rowOff>
    </xdr:from>
    <xdr:to>
      <xdr:col>19</xdr:col>
      <xdr:colOff>38100</xdr:colOff>
      <xdr:row>20</xdr:row>
      <xdr:rowOff>5463</xdr:rowOff>
    </xdr:to>
    <xdr:sp macro="" textlink="">
      <xdr:nvSpPr>
        <xdr:cNvPr id="77" name="楕円 76"/>
        <xdr:cNvSpPr/>
      </xdr:nvSpPr>
      <xdr:spPr bwMode="auto">
        <a:xfrm>
          <a:off x="3556000" y="3380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161690</xdr:rowOff>
    </xdr:from>
    <xdr:ext cx="762000" cy="259045"/>
    <xdr:sp macro="" textlink="">
      <xdr:nvSpPr>
        <xdr:cNvPr id="78" name="テキスト ボックス 77"/>
        <xdr:cNvSpPr txBox="1"/>
      </xdr:nvSpPr>
      <xdr:spPr>
        <a:xfrm>
          <a:off x="3225800" y="346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91478</xdr:rowOff>
    </xdr:from>
    <xdr:to>
      <xdr:col>15</xdr:col>
      <xdr:colOff>101600</xdr:colOff>
      <xdr:row>20</xdr:row>
      <xdr:rowOff>21628</xdr:rowOff>
    </xdr:to>
    <xdr:sp macro="" textlink="">
      <xdr:nvSpPr>
        <xdr:cNvPr id="79" name="楕円 78"/>
        <xdr:cNvSpPr/>
      </xdr:nvSpPr>
      <xdr:spPr bwMode="auto">
        <a:xfrm>
          <a:off x="2857500" y="339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6405</xdr:rowOff>
    </xdr:from>
    <xdr:ext cx="762000" cy="259045"/>
    <xdr:sp macro="" textlink="">
      <xdr:nvSpPr>
        <xdr:cNvPr id="80" name="テキスト ボックス 79"/>
        <xdr:cNvSpPr txBox="1"/>
      </xdr:nvSpPr>
      <xdr:spPr>
        <a:xfrm>
          <a:off x="2527300" y="348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231046</xdr:rowOff>
    </xdr:from>
    <xdr:to>
      <xdr:col>29</xdr:col>
      <xdr:colOff>127000</xdr:colOff>
      <xdr:row>35</xdr:row>
      <xdr:rowOff>244631</xdr:rowOff>
    </xdr:to>
    <xdr:cxnSp macro="">
      <xdr:nvCxnSpPr>
        <xdr:cNvPr id="115" name="直線コネクタ 114"/>
        <xdr:cNvCxnSpPr/>
      </xdr:nvCxnSpPr>
      <xdr:spPr bwMode="auto">
        <a:xfrm flipV="1">
          <a:off x="5003800" y="6841396"/>
          <a:ext cx="647700" cy="13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215822</xdr:rowOff>
    </xdr:from>
    <xdr:ext cx="762000" cy="259045"/>
    <xdr:sp macro="" textlink="">
      <xdr:nvSpPr>
        <xdr:cNvPr id="116" name="人口1人当たり決算額の推移平均値テキスト445"/>
        <xdr:cNvSpPr txBox="1"/>
      </xdr:nvSpPr>
      <xdr:spPr>
        <a:xfrm>
          <a:off x="5740400" y="6826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244631</xdr:rowOff>
    </xdr:from>
    <xdr:to>
      <xdr:col>26</xdr:col>
      <xdr:colOff>50800</xdr:colOff>
      <xdr:row>35</xdr:row>
      <xdr:rowOff>263376</xdr:rowOff>
    </xdr:to>
    <xdr:cxnSp macro="">
      <xdr:nvCxnSpPr>
        <xdr:cNvPr id="118" name="直線コネクタ 117"/>
        <xdr:cNvCxnSpPr/>
      </xdr:nvCxnSpPr>
      <xdr:spPr bwMode="auto">
        <a:xfrm flipV="1">
          <a:off x="4305300" y="6854981"/>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226375</xdr:rowOff>
    </xdr:from>
    <xdr:to>
      <xdr:col>22</xdr:col>
      <xdr:colOff>114300</xdr:colOff>
      <xdr:row>35</xdr:row>
      <xdr:rowOff>263376</xdr:rowOff>
    </xdr:to>
    <xdr:cxnSp macro="">
      <xdr:nvCxnSpPr>
        <xdr:cNvPr id="121" name="直線コネクタ 120"/>
        <xdr:cNvCxnSpPr/>
      </xdr:nvCxnSpPr>
      <xdr:spPr bwMode="auto">
        <a:xfrm>
          <a:off x="3606800" y="6836725"/>
          <a:ext cx="698500" cy="37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165013</xdr:rowOff>
    </xdr:from>
    <xdr:to>
      <xdr:col>18</xdr:col>
      <xdr:colOff>177800</xdr:colOff>
      <xdr:row>35</xdr:row>
      <xdr:rowOff>226375</xdr:rowOff>
    </xdr:to>
    <xdr:cxnSp macro="">
      <xdr:nvCxnSpPr>
        <xdr:cNvPr id="124" name="直線コネクタ 123"/>
        <xdr:cNvCxnSpPr/>
      </xdr:nvCxnSpPr>
      <xdr:spPr bwMode="auto">
        <a:xfrm>
          <a:off x="2908300" y="6775363"/>
          <a:ext cx="698500" cy="61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180246</xdr:rowOff>
    </xdr:from>
    <xdr:to>
      <xdr:col>29</xdr:col>
      <xdr:colOff>177800</xdr:colOff>
      <xdr:row>35</xdr:row>
      <xdr:rowOff>281846</xdr:rowOff>
    </xdr:to>
    <xdr:sp macro="" textlink="">
      <xdr:nvSpPr>
        <xdr:cNvPr id="134" name="楕円 133"/>
        <xdr:cNvSpPr/>
      </xdr:nvSpPr>
      <xdr:spPr bwMode="auto">
        <a:xfrm>
          <a:off x="5600700" y="6790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25323</xdr:rowOff>
    </xdr:from>
    <xdr:ext cx="762000" cy="259045"/>
    <xdr:sp macro="" textlink="">
      <xdr:nvSpPr>
        <xdr:cNvPr id="135" name="人口1人当たり決算額の推移該当値テキスト445"/>
        <xdr:cNvSpPr txBox="1"/>
      </xdr:nvSpPr>
      <xdr:spPr>
        <a:xfrm>
          <a:off x="5740400" y="663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193831</xdr:rowOff>
    </xdr:from>
    <xdr:to>
      <xdr:col>26</xdr:col>
      <xdr:colOff>101600</xdr:colOff>
      <xdr:row>35</xdr:row>
      <xdr:rowOff>295431</xdr:rowOff>
    </xdr:to>
    <xdr:sp macro="" textlink="">
      <xdr:nvSpPr>
        <xdr:cNvPr id="136" name="楕円 135"/>
        <xdr:cNvSpPr/>
      </xdr:nvSpPr>
      <xdr:spPr bwMode="auto">
        <a:xfrm>
          <a:off x="4953000" y="680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305608</xdr:rowOff>
    </xdr:from>
    <xdr:ext cx="736600" cy="259045"/>
    <xdr:sp macro="" textlink="">
      <xdr:nvSpPr>
        <xdr:cNvPr id="137" name="テキスト ボックス 136"/>
        <xdr:cNvSpPr txBox="1"/>
      </xdr:nvSpPr>
      <xdr:spPr>
        <a:xfrm>
          <a:off x="4622800" y="6573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212576</xdr:rowOff>
    </xdr:from>
    <xdr:to>
      <xdr:col>22</xdr:col>
      <xdr:colOff>165100</xdr:colOff>
      <xdr:row>35</xdr:row>
      <xdr:rowOff>314176</xdr:rowOff>
    </xdr:to>
    <xdr:sp macro="" textlink="">
      <xdr:nvSpPr>
        <xdr:cNvPr id="138" name="楕円 137"/>
        <xdr:cNvSpPr/>
      </xdr:nvSpPr>
      <xdr:spPr bwMode="auto">
        <a:xfrm>
          <a:off x="4254500" y="682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298953</xdr:rowOff>
    </xdr:from>
    <xdr:ext cx="762000" cy="259045"/>
    <xdr:sp macro="" textlink="">
      <xdr:nvSpPr>
        <xdr:cNvPr id="139" name="テキスト ボックス 138"/>
        <xdr:cNvSpPr txBox="1"/>
      </xdr:nvSpPr>
      <xdr:spPr>
        <a:xfrm>
          <a:off x="3924300" y="690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175575</xdr:rowOff>
    </xdr:from>
    <xdr:to>
      <xdr:col>19</xdr:col>
      <xdr:colOff>38100</xdr:colOff>
      <xdr:row>35</xdr:row>
      <xdr:rowOff>277175</xdr:rowOff>
    </xdr:to>
    <xdr:sp macro="" textlink="">
      <xdr:nvSpPr>
        <xdr:cNvPr id="140" name="楕円 139"/>
        <xdr:cNvSpPr/>
      </xdr:nvSpPr>
      <xdr:spPr bwMode="auto">
        <a:xfrm>
          <a:off x="3556000" y="6785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287352</xdr:rowOff>
    </xdr:from>
    <xdr:ext cx="762000" cy="259045"/>
    <xdr:sp macro="" textlink="">
      <xdr:nvSpPr>
        <xdr:cNvPr id="141" name="テキスト ボックス 140"/>
        <xdr:cNvSpPr txBox="1"/>
      </xdr:nvSpPr>
      <xdr:spPr>
        <a:xfrm>
          <a:off x="3225800" y="655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114213</xdr:rowOff>
    </xdr:from>
    <xdr:to>
      <xdr:col>15</xdr:col>
      <xdr:colOff>101600</xdr:colOff>
      <xdr:row>35</xdr:row>
      <xdr:rowOff>215813</xdr:rowOff>
    </xdr:to>
    <xdr:sp macro="" textlink="">
      <xdr:nvSpPr>
        <xdr:cNvPr id="142" name="楕円 141"/>
        <xdr:cNvSpPr/>
      </xdr:nvSpPr>
      <xdr:spPr bwMode="auto">
        <a:xfrm>
          <a:off x="2857500" y="6724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225990</xdr:rowOff>
    </xdr:from>
    <xdr:ext cx="762000" cy="259045"/>
    <xdr:sp macro="" textlink="">
      <xdr:nvSpPr>
        <xdr:cNvPr id="143" name="テキスト ボックス 142"/>
        <xdr:cNvSpPr txBox="1"/>
      </xdr:nvSpPr>
      <xdr:spPr>
        <a:xfrm>
          <a:off x="2527300" y="64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24,180
23,955
33.76
9,751,912
9,488,370
136,998
5,228,971
7,207,208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168618</xdr:rowOff>
    </xdr:from>
    <xdr:to>
      <xdr:col>24</xdr:col>
      <xdr:colOff>63500</xdr:colOff>
      <xdr:row>37</xdr:row>
      <xdr:rowOff>22265</xdr:rowOff>
    </xdr:to>
    <xdr:cxnSp macro="">
      <xdr:nvCxnSpPr>
        <xdr:cNvPr id="63" name="直線コネクタ 62"/>
        <xdr:cNvCxnSpPr/>
      </xdr:nvCxnSpPr>
      <xdr:spPr>
        <a:xfrm>
          <a:off x="3797300" y="6340818"/>
          <a:ext cx="838200" cy="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168618</xdr:rowOff>
    </xdr:from>
    <xdr:to>
      <xdr:col>19</xdr:col>
      <xdr:colOff>177800</xdr:colOff>
      <xdr:row>37</xdr:row>
      <xdr:rowOff>4254</xdr:rowOff>
    </xdr:to>
    <xdr:cxnSp macro="">
      <xdr:nvCxnSpPr>
        <xdr:cNvPr id="66" name="直線コネクタ 65"/>
        <xdr:cNvCxnSpPr/>
      </xdr:nvCxnSpPr>
      <xdr:spPr>
        <a:xfrm flipV="1">
          <a:off x="2908300" y="6340818"/>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160894</xdr:rowOff>
    </xdr:from>
    <xdr:to>
      <xdr:col>15</xdr:col>
      <xdr:colOff>50800</xdr:colOff>
      <xdr:row>37</xdr:row>
      <xdr:rowOff>4254</xdr:rowOff>
    </xdr:to>
    <xdr:cxnSp macro="">
      <xdr:nvCxnSpPr>
        <xdr:cNvPr id="69" name="直線コネクタ 68"/>
        <xdr:cNvCxnSpPr/>
      </xdr:nvCxnSpPr>
      <xdr:spPr>
        <a:xfrm>
          <a:off x="2019300" y="6333094"/>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160894</xdr:rowOff>
    </xdr:from>
    <xdr:to>
      <xdr:col>10</xdr:col>
      <xdr:colOff>114300</xdr:colOff>
      <xdr:row>36</xdr:row>
      <xdr:rowOff>169108</xdr:rowOff>
    </xdr:to>
    <xdr:cxnSp macro="">
      <xdr:nvCxnSpPr>
        <xdr:cNvPr id="72" name="直線コネクタ 71"/>
        <xdr:cNvCxnSpPr/>
      </xdr:nvCxnSpPr>
      <xdr:spPr>
        <a:xfrm flipV="1">
          <a:off x="1130300" y="6333094"/>
          <a:ext cx="8890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142915</xdr:rowOff>
    </xdr:from>
    <xdr:to>
      <xdr:col>24</xdr:col>
      <xdr:colOff>114300</xdr:colOff>
      <xdr:row>37</xdr:row>
      <xdr:rowOff>73065</xdr:rowOff>
    </xdr:to>
    <xdr:sp macro="" textlink="">
      <xdr:nvSpPr>
        <xdr:cNvPr id="82" name="楕円 81"/>
        <xdr:cNvSpPr/>
      </xdr:nvSpPr>
      <xdr:spPr>
        <a:xfrm>
          <a:off x="4584700" y="631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121342</xdr:rowOff>
    </xdr:from>
    <xdr:ext cx="534377" cy="259045"/>
    <xdr:sp macro="" textlink="">
      <xdr:nvSpPr>
        <xdr:cNvPr id="83" name="人件費該当値テキスト"/>
        <xdr:cNvSpPr txBox="1"/>
      </xdr:nvSpPr>
      <xdr:spPr>
        <a:xfrm>
          <a:off x="4686300" y="629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117818</xdr:rowOff>
    </xdr:from>
    <xdr:to>
      <xdr:col>20</xdr:col>
      <xdr:colOff>38100</xdr:colOff>
      <xdr:row>37</xdr:row>
      <xdr:rowOff>47968</xdr:rowOff>
    </xdr:to>
    <xdr:sp macro="" textlink="">
      <xdr:nvSpPr>
        <xdr:cNvPr id="84" name="楕円 83"/>
        <xdr:cNvSpPr/>
      </xdr:nvSpPr>
      <xdr:spPr>
        <a:xfrm>
          <a:off x="3746500" y="62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39095</xdr:rowOff>
    </xdr:from>
    <xdr:ext cx="534377" cy="259045"/>
    <xdr:sp macro="" textlink="">
      <xdr:nvSpPr>
        <xdr:cNvPr id="85" name="テキスト ボックス 84"/>
        <xdr:cNvSpPr txBox="1"/>
      </xdr:nvSpPr>
      <xdr:spPr>
        <a:xfrm>
          <a:off x="3530111" y="63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124904</xdr:rowOff>
    </xdr:from>
    <xdr:to>
      <xdr:col>15</xdr:col>
      <xdr:colOff>101600</xdr:colOff>
      <xdr:row>37</xdr:row>
      <xdr:rowOff>55054</xdr:rowOff>
    </xdr:to>
    <xdr:sp macro="" textlink="">
      <xdr:nvSpPr>
        <xdr:cNvPr id="86" name="楕円 85"/>
        <xdr:cNvSpPr/>
      </xdr:nvSpPr>
      <xdr:spPr>
        <a:xfrm>
          <a:off x="2857500" y="62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46181</xdr:rowOff>
    </xdr:from>
    <xdr:ext cx="534377" cy="259045"/>
    <xdr:sp macro="" textlink="">
      <xdr:nvSpPr>
        <xdr:cNvPr id="87" name="テキスト ボックス 86"/>
        <xdr:cNvSpPr txBox="1"/>
      </xdr:nvSpPr>
      <xdr:spPr>
        <a:xfrm>
          <a:off x="2641111" y="63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110094</xdr:rowOff>
    </xdr:from>
    <xdr:to>
      <xdr:col>10</xdr:col>
      <xdr:colOff>165100</xdr:colOff>
      <xdr:row>37</xdr:row>
      <xdr:rowOff>40244</xdr:rowOff>
    </xdr:to>
    <xdr:sp macro="" textlink="">
      <xdr:nvSpPr>
        <xdr:cNvPr id="88" name="楕円 87"/>
        <xdr:cNvSpPr/>
      </xdr:nvSpPr>
      <xdr:spPr>
        <a:xfrm>
          <a:off x="1968500" y="62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31371</xdr:rowOff>
    </xdr:from>
    <xdr:ext cx="534377" cy="259045"/>
    <xdr:sp macro="" textlink="">
      <xdr:nvSpPr>
        <xdr:cNvPr id="89" name="テキスト ボックス 88"/>
        <xdr:cNvSpPr txBox="1"/>
      </xdr:nvSpPr>
      <xdr:spPr>
        <a:xfrm>
          <a:off x="1752111" y="637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118308</xdr:rowOff>
    </xdr:from>
    <xdr:to>
      <xdr:col>6</xdr:col>
      <xdr:colOff>38100</xdr:colOff>
      <xdr:row>37</xdr:row>
      <xdr:rowOff>48458</xdr:rowOff>
    </xdr:to>
    <xdr:sp macro="" textlink="">
      <xdr:nvSpPr>
        <xdr:cNvPr id="90" name="楕円 89"/>
        <xdr:cNvSpPr/>
      </xdr:nvSpPr>
      <xdr:spPr>
        <a:xfrm>
          <a:off x="1079500" y="629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39585</xdr:rowOff>
    </xdr:from>
    <xdr:ext cx="534377" cy="259045"/>
    <xdr:sp macro="" textlink="">
      <xdr:nvSpPr>
        <xdr:cNvPr id="91" name="テキスト ボックス 90"/>
        <xdr:cNvSpPr txBox="1"/>
      </xdr:nvSpPr>
      <xdr:spPr>
        <a:xfrm>
          <a:off x="863111" y="63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63915</xdr:rowOff>
    </xdr:from>
    <xdr:to>
      <xdr:col>24</xdr:col>
      <xdr:colOff>63500</xdr:colOff>
      <xdr:row>58</xdr:row>
      <xdr:rowOff>95616</xdr:rowOff>
    </xdr:to>
    <xdr:cxnSp macro="">
      <xdr:nvCxnSpPr>
        <xdr:cNvPr id="122" name="直線コネクタ 121"/>
        <xdr:cNvCxnSpPr/>
      </xdr:nvCxnSpPr>
      <xdr:spPr>
        <a:xfrm flipV="1">
          <a:off x="3797300" y="10008015"/>
          <a:ext cx="838200" cy="3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95616</xdr:rowOff>
    </xdr:from>
    <xdr:to>
      <xdr:col>19</xdr:col>
      <xdr:colOff>177800</xdr:colOff>
      <xdr:row>58</xdr:row>
      <xdr:rowOff>104260</xdr:rowOff>
    </xdr:to>
    <xdr:cxnSp macro="">
      <xdr:nvCxnSpPr>
        <xdr:cNvPr id="125" name="直線コネクタ 124"/>
        <xdr:cNvCxnSpPr/>
      </xdr:nvCxnSpPr>
      <xdr:spPr>
        <a:xfrm flipV="1">
          <a:off x="2908300" y="10039716"/>
          <a:ext cx="889000" cy="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48665</xdr:rowOff>
    </xdr:from>
    <xdr:to>
      <xdr:col>15</xdr:col>
      <xdr:colOff>50800</xdr:colOff>
      <xdr:row>58</xdr:row>
      <xdr:rowOff>104260</xdr:rowOff>
    </xdr:to>
    <xdr:cxnSp macro="">
      <xdr:nvCxnSpPr>
        <xdr:cNvPr id="128" name="直線コネクタ 127"/>
        <xdr:cNvCxnSpPr/>
      </xdr:nvCxnSpPr>
      <xdr:spPr>
        <a:xfrm>
          <a:off x="2019300" y="9992765"/>
          <a:ext cx="889000" cy="5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48665</xdr:rowOff>
    </xdr:from>
    <xdr:to>
      <xdr:col>10</xdr:col>
      <xdr:colOff>114300</xdr:colOff>
      <xdr:row>58</xdr:row>
      <xdr:rowOff>82145</xdr:rowOff>
    </xdr:to>
    <xdr:cxnSp macro="">
      <xdr:nvCxnSpPr>
        <xdr:cNvPr id="131" name="直線コネクタ 130"/>
        <xdr:cNvCxnSpPr/>
      </xdr:nvCxnSpPr>
      <xdr:spPr>
        <a:xfrm flipV="1">
          <a:off x="1130300" y="9992765"/>
          <a:ext cx="889000" cy="3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13115</xdr:rowOff>
    </xdr:from>
    <xdr:to>
      <xdr:col>24</xdr:col>
      <xdr:colOff>114300</xdr:colOff>
      <xdr:row>58</xdr:row>
      <xdr:rowOff>114715</xdr:rowOff>
    </xdr:to>
    <xdr:sp macro="" textlink="">
      <xdr:nvSpPr>
        <xdr:cNvPr id="141" name="楕円 140"/>
        <xdr:cNvSpPr/>
      </xdr:nvSpPr>
      <xdr:spPr>
        <a:xfrm>
          <a:off x="4584700" y="99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143942</xdr:rowOff>
    </xdr:from>
    <xdr:ext cx="534377" cy="259045"/>
    <xdr:sp macro="" textlink="">
      <xdr:nvSpPr>
        <xdr:cNvPr id="142" name="物件費該当値テキスト"/>
        <xdr:cNvSpPr txBox="1"/>
      </xdr:nvSpPr>
      <xdr:spPr>
        <a:xfrm>
          <a:off x="4686300" y="974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44816</xdr:rowOff>
    </xdr:from>
    <xdr:to>
      <xdr:col>20</xdr:col>
      <xdr:colOff>38100</xdr:colOff>
      <xdr:row>58</xdr:row>
      <xdr:rowOff>146416</xdr:rowOff>
    </xdr:to>
    <xdr:sp macro="" textlink="">
      <xdr:nvSpPr>
        <xdr:cNvPr id="143" name="楕円 142"/>
        <xdr:cNvSpPr/>
      </xdr:nvSpPr>
      <xdr:spPr>
        <a:xfrm>
          <a:off x="3746500" y="998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137543</xdr:rowOff>
    </xdr:from>
    <xdr:ext cx="534377" cy="259045"/>
    <xdr:sp macro="" textlink="">
      <xdr:nvSpPr>
        <xdr:cNvPr id="144" name="テキスト ボックス 143"/>
        <xdr:cNvSpPr txBox="1"/>
      </xdr:nvSpPr>
      <xdr:spPr>
        <a:xfrm>
          <a:off x="3530111" y="100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53460</xdr:rowOff>
    </xdr:from>
    <xdr:to>
      <xdr:col>15</xdr:col>
      <xdr:colOff>101600</xdr:colOff>
      <xdr:row>58</xdr:row>
      <xdr:rowOff>155060</xdr:rowOff>
    </xdr:to>
    <xdr:sp macro="" textlink="">
      <xdr:nvSpPr>
        <xdr:cNvPr id="145" name="楕円 144"/>
        <xdr:cNvSpPr/>
      </xdr:nvSpPr>
      <xdr:spPr>
        <a:xfrm>
          <a:off x="2857500" y="99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146187</xdr:rowOff>
    </xdr:from>
    <xdr:ext cx="534377" cy="259045"/>
    <xdr:sp macro="" textlink="">
      <xdr:nvSpPr>
        <xdr:cNvPr id="146" name="テキスト ボックス 145"/>
        <xdr:cNvSpPr txBox="1"/>
      </xdr:nvSpPr>
      <xdr:spPr>
        <a:xfrm>
          <a:off x="2641111" y="1009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169315</xdr:rowOff>
    </xdr:from>
    <xdr:to>
      <xdr:col>10</xdr:col>
      <xdr:colOff>165100</xdr:colOff>
      <xdr:row>58</xdr:row>
      <xdr:rowOff>99465</xdr:rowOff>
    </xdr:to>
    <xdr:sp macro="" textlink="">
      <xdr:nvSpPr>
        <xdr:cNvPr id="147" name="楕円 146"/>
        <xdr:cNvSpPr/>
      </xdr:nvSpPr>
      <xdr:spPr>
        <a:xfrm>
          <a:off x="1968500" y="99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115992</xdr:rowOff>
    </xdr:from>
    <xdr:ext cx="534377" cy="259045"/>
    <xdr:sp macro="" textlink="">
      <xdr:nvSpPr>
        <xdr:cNvPr id="148" name="テキスト ボックス 147"/>
        <xdr:cNvSpPr txBox="1"/>
      </xdr:nvSpPr>
      <xdr:spPr>
        <a:xfrm>
          <a:off x="1752111" y="971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31345</xdr:rowOff>
    </xdr:from>
    <xdr:to>
      <xdr:col>6</xdr:col>
      <xdr:colOff>38100</xdr:colOff>
      <xdr:row>58</xdr:row>
      <xdr:rowOff>132945</xdr:rowOff>
    </xdr:to>
    <xdr:sp macro="" textlink="">
      <xdr:nvSpPr>
        <xdr:cNvPr id="149" name="楕円 148"/>
        <xdr:cNvSpPr/>
      </xdr:nvSpPr>
      <xdr:spPr>
        <a:xfrm>
          <a:off x="1079500" y="99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149472</xdr:rowOff>
    </xdr:from>
    <xdr:ext cx="534377" cy="259045"/>
    <xdr:sp macro="" textlink="">
      <xdr:nvSpPr>
        <xdr:cNvPr id="150" name="テキスト ボックス 149"/>
        <xdr:cNvSpPr txBox="1"/>
      </xdr:nvSpPr>
      <xdr:spPr>
        <a:xfrm>
          <a:off x="863111" y="975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168351</xdr:rowOff>
    </xdr:from>
    <xdr:to>
      <xdr:col>24</xdr:col>
      <xdr:colOff>63500</xdr:colOff>
      <xdr:row>79</xdr:row>
      <xdr:rowOff>254</xdr:rowOff>
    </xdr:to>
    <xdr:cxnSp macro="">
      <xdr:nvCxnSpPr>
        <xdr:cNvPr id="179" name="直線コネクタ 178"/>
        <xdr:cNvCxnSpPr/>
      </xdr:nvCxnSpPr>
      <xdr:spPr>
        <a:xfrm flipV="1">
          <a:off x="3797300" y="13541451"/>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254</xdr:rowOff>
    </xdr:from>
    <xdr:to>
      <xdr:col>19</xdr:col>
      <xdr:colOff>177800</xdr:colOff>
      <xdr:row>79</xdr:row>
      <xdr:rowOff>14427</xdr:rowOff>
    </xdr:to>
    <xdr:cxnSp macro="">
      <xdr:nvCxnSpPr>
        <xdr:cNvPr id="182" name="直線コネクタ 181"/>
        <xdr:cNvCxnSpPr/>
      </xdr:nvCxnSpPr>
      <xdr:spPr>
        <a:xfrm flipV="1">
          <a:off x="2908300" y="13544804"/>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14427</xdr:rowOff>
    </xdr:from>
    <xdr:to>
      <xdr:col>15</xdr:col>
      <xdr:colOff>50800</xdr:colOff>
      <xdr:row>79</xdr:row>
      <xdr:rowOff>21513</xdr:rowOff>
    </xdr:to>
    <xdr:cxnSp macro="">
      <xdr:nvCxnSpPr>
        <xdr:cNvPr id="185" name="直線コネクタ 184"/>
        <xdr:cNvCxnSpPr/>
      </xdr:nvCxnSpPr>
      <xdr:spPr>
        <a:xfrm flipV="1">
          <a:off x="2019300" y="13558977"/>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13436</xdr:rowOff>
    </xdr:from>
    <xdr:to>
      <xdr:col>10</xdr:col>
      <xdr:colOff>114300</xdr:colOff>
      <xdr:row>79</xdr:row>
      <xdr:rowOff>21513</xdr:rowOff>
    </xdr:to>
    <xdr:cxnSp macro="">
      <xdr:nvCxnSpPr>
        <xdr:cNvPr id="188" name="直線コネクタ 187"/>
        <xdr:cNvCxnSpPr/>
      </xdr:nvCxnSpPr>
      <xdr:spPr>
        <a:xfrm>
          <a:off x="1130300" y="13557986"/>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117551</xdr:rowOff>
    </xdr:from>
    <xdr:to>
      <xdr:col>24</xdr:col>
      <xdr:colOff>114300</xdr:colOff>
      <xdr:row>79</xdr:row>
      <xdr:rowOff>47701</xdr:rowOff>
    </xdr:to>
    <xdr:sp macro="" textlink="">
      <xdr:nvSpPr>
        <xdr:cNvPr id="198" name="楕円 197"/>
        <xdr:cNvSpPr/>
      </xdr:nvSpPr>
      <xdr:spPr>
        <a:xfrm>
          <a:off x="4584700" y="134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32478</xdr:rowOff>
    </xdr:from>
    <xdr:ext cx="378565" cy="259045"/>
    <xdr:sp macro="" textlink="">
      <xdr:nvSpPr>
        <xdr:cNvPr id="199" name="維持補修費該当値テキスト"/>
        <xdr:cNvSpPr txBox="1"/>
      </xdr:nvSpPr>
      <xdr:spPr>
        <a:xfrm>
          <a:off x="4686300" y="13405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120904</xdr:rowOff>
    </xdr:from>
    <xdr:to>
      <xdr:col>20</xdr:col>
      <xdr:colOff>38100</xdr:colOff>
      <xdr:row>79</xdr:row>
      <xdr:rowOff>51054</xdr:rowOff>
    </xdr:to>
    <xdr:sp macro="" textlink="">
      <xdr:nvSpPr>
        <xdr:cNvPr id="200" name="楕円 199"/>
        <xdr:cNvSpPr/>
      </xdr:nvSpPr>
      <xdr:spPr>
        <a:xfrm>
          <a:off x="3746500" y="13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42181</xdr:rowOff>
    </xdr:from>
    <xdr:ext cx="378565" cy="259045"/>
    <xdr:sp macro="" textlink="">
      <xdr:nvSpPr>
        <xdr:cNvPr id="201" name="テキスト ボックス 200"/>
        <xdr:cNvSpPr txBox="1"/>
      </xdr:nvSpPr>
      <xdr:spPr>
        <a:xfrm>
          <a:off x="3608017" y="13586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135077</xdr:rowOff>
    </xdr:from>
    <xdr:to>
      <xdr:col>15</xdr:col>
      <xdr:colOff>101600</xdr:colOff>
      <xdr:row>79</xdr:row>
      <xdr:rowOff>65227</xdr:rowOff>
    </xdr:to>
    <xdr:sp macro="" textlink="">
      <xdr:nvSpPr>
        <xdr:cNvPr id="202" name="楕円 201"/>
        <xdr:cNvSpPr/>
      </xdr:nvSpPr>
      <xdr:spPr>
        <a:xfrm>
          <a:off x="2857500" y="135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56354</xdr:rowOff>
    </xdr:from>
    <xdr:ext cx="378565" cy="259045"/>
    <xdr:sp macro="" textlink="">
      <xdr:nvSpPr>
        <xdr:cNvPr id="203" name="テキスト ボックス 202"/>
        <xdr:cNvSpPr txBox="1"/>
      </xdr:nvSpPr>
      <xdr:spPr>
        <a:xfrm>
          <a:off x="2719017" y="13600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142163</xdr:rowOff>
    </xdr:from>
    <xdr:to>
      <xdr:col>10</xdr:col>
      <xdr:colOff>165100</xdr:colOff>
      <xdr:row>79</xdr:row>
      <xdr:rowOff>72313</xdr:rowOff>
    </xdr:to>
    <xdr:sp macro="" textlink="">
      <xdr:nvSpPr>
        <xdr:cNvPr id="204" name="楕円 203"/>
        <xdr:cNvSpPr/>
      </xdr:nvSpPr>
      <xdr:spPr>
        <a:xfrm>
          <a:off x="1968500" y="135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63440</xdr:rowOff>
    </xdr:from>
    <xdr:ext cx="378565" cy="259045"/>
    <xdr:sp macro="" textlink="">
      <xdr:nvSpPr>
        <xdr:cNvPr id="205" name="テキスト ボックス 204"/>
        <xdr:cNvSpPr txBox="1"/>
      </xdr:nvSpPr>
      <xdr:spPr>
        <a:xfrm>
          <a:off x="1830017" y="1360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134086</xdr:rowOff>
    </xdr:from>
    <xdr:to>
      <xdr:col>6</xdr:col>
      <xdr:colOff>38100</xdr:colOff>
      <xdr:row>79</xdr:row>
      <xdr:rowOff>64236</xdr:rowOff>
    </xdr:to>
    <xdr:sp macro="" textlink="">
      <xdr:nvSpPr>
        <xdr:cNvPr id="206" name="楕円 205"/>
        <xdr:cNvSpPr/>
      </xdr:nvSpPr>
      <xdr:spPr>
        <a:xfrm>
          <a:off x="1079500" y="135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55363</xdr:rowOff>
    </xdr:from>
    <xdr:ext cx="378565" cy="259045"/>
    <xdr:sp macro="" textlink="">
      <xdr:nvSpPr>
        <xdr:cNvPr id="207" name="テキスト ボックス 206"/>
        <xdr:cNvSpPr txBox="1"/>
      </xdr:nvSpPr>
      <xdr:spPr>
        <a:xfrm>
          <a:off x="941017" y="1359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154236</xdr:rowOff>
    </xdr:from>
    <xdr:to>
      <xdr:col>24</xdr:col>
      <xdr:colOff>63500</xdr:colOff>
      <xdr:row>95</xdr:row>
      <xdr:rowOff>34506</xdr:rowOff>
    </xdr:to>
    <xdr:cxnSp macro="">
      <xdr:nvCxnSpPr>
        <xdr:cNvPr id="237" name="直線コネクタ 236"/>
        <xdr:cNvCxnSpPr/>
      </xdr:nvCxnSpPr>
      <xdr:spPr>
        <a:xfrm>
          <a:off x="3797300" y="16270536"/>
          <a:ext cx="838200" cy="5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154236</xdr:rowOff>
    </xdr:from>
    <xdr:to>
      <xdr:col>19</xdr:col>
      <xdr:colOff>177800</xdr:colOff>
      <xdr:row>95</xdr:row>
      <xdr:rowOff>9379</xdr:rowOff>
    </xdr:to>
    <xdr:cxnSp macro="">
      <xdr:nvCxnSpPr>
        <xdr:cNvPr id="240" name="直線コネクタ 239"/>
        <xdr:cNvCxnSpPr/>
      </xdr:nvCxnSpPr>
      <xdr:spPr>
        <a:xfrm flipV="1">
          <a:off x="2908300" y="16270536"/>
          <a:ext cx="8890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9379</xdr:rowOff>
    </xdr:from>
    <xdr:to>
      <xdr:col>15</xdr:col>
      <xdr:colOff>50800</xdr:colOff>
      <xdr:row>97</xdr:row>
      <xdr:rowOff>20523</xdr:rowOff>
    </xdr:to>
    <xdr:cxnSp macro="">
      <xdr:nvCxnSpPr>
        <xdr:cNvPr id="243" name="直線コネクタ 242"/>
        <xdr:cNvCxnSpPr/>
      </xdr:nvCxnSpPr>
      <xdr:spPr>
        <a:xfrm flipV="1">
          <a:off x="2019300" y="16297129"/>
          <a:ext cx="889000" cy="35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20523</xdr:rowOff>
    </xdr:from>
    <xdr:to>
      <xdr:col>10</xdr:col>
      <xdr:colOff>114300</xdr:colOff>
      <xdr:row>97</xdr:row>
      <xdr:rowOff>30601</xdr:rowOff>
    </xdr:to>
    <xdr:cxnSp macro="">
      <xdr:nvCxnSpPr>
        <xdr:cNvPr id="246" name="直線コネクタ 245"/>
        <xdr:cNvCxnSpPr/>
      </xdr:nvCxnSpPr>
      <xdr:spPr>
        <a:xfrm flipV="1">
          <a:off x="1130300" y="16651173"/>
          <a:ext cx="889000" cy="1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155156</xdr:rowOff>
    </xdr:from>
    <xdr:to>
      <xdr:col>24</xdr:col>
      <xdr:colOff>114300</xdr:colOff>
      <xdr:row>95</xdr:row>
      <xdr:rowOff>85306</xdr:rowOff>
    </xdr:to>
    <xdr:sp macro="" textlink="">
      <xdr:nvSpPr>
        <xdr:cNvPr id="256" name="楕円 255"/>
        <xdr:cNvSpPr/>
      </xdr:nvSpPr>
      <xdr:spPr>
        <a:xfrm>
          <a:off x="4584700" y="162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6583</xdr:rowOff>
    </xdr:from>
    <xdr:ext cx="534377" cy="259045"/>
    <xdr:sp macro="" textlink="">
      <xdr:nvSpPr>
        <xdr:cNvPr id="257" name="扶助費該当値テキスト"/>
        <xdr:cNvSpPr txBox="1"/>
      </xdr:nvSpPr>
      <xdr:spPr>
        <a:xfrm>
          <a:off x="4686300" y="1612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103436</xdr:rowOff>
    </xdr:from>
    <xdr:to>
      <xdr:col>20</xdr:col>
      <xdr:colOff>38100</xdr:colOff>
      <xdr:row>95</xdr:row>
      <xdr:rowOff>33586</xdr:rowOff>
    </xdr:to>
    <xdr:sp macro="" textlink="">
      <xdr:nvSpPr>
        <xdr:cNvPr id="258" name="楕円 257"/>
        <xdr:cNvSpPr/>
      </xdr:nvSpPr>
      <xdr:spPr>
        <a:xfrm>
          <a:off x="3746500" y="162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50113</xdr:rowOff>
    </xdr:from>
    <xdr:ext cx="534377" cy="259045"/>
    <xdr:sp macro="" textlink="">
      <xdr:nvSpPr>
        <xdr:cNvPr id="259" name="テキスト ボックス 258"/>
        <xdr:cNvSpPr txBox="1"/>
      </xdr:nvSpPr>
      <xdr:spPr>
        <a:xfrm>
          <a:off x="3530111" y="15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130029</xdr:rowOff>
    </xdr:from>
    <xdr:to>
      <xdr:col>15</xdr:col>
      <xdr:colOff>101600</xdr:colOff>
      <xdr:row>95</xdr:row>
      <xdr:rowOff>60179</xdr:rowOff>
    </xdr:to>
    <xdr:sp macro="" textlink="">
      <xdr:nvSpPr>
        <xdr:cNvPr id="260" name="楕円 259"/>
        <xdr:cNvSpPr/>
      </xdr:nvSpPr>
      <xdr:spPr>
        <a:xfrm>
          <a:off x="2857500" y="162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76706</xdr:rowOff>
    </xdr:from>
    <xdr:ext cx="534377" cy="259045"/>
    <xdr:sp macro="" textlink="">
      <xdr:nvSpPr>
        <xdr:cNvPr id="261" name="テキスト ボックス 260"/>
        <xdr:cNvSpPr txBox="1"/>
      </xdr:nvSpPr>
      <xdr:spPr>
        <a:xfrm>
          <a:off x="2641111" y="1602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141173</xdr:rowOff>
    </xdr:from>
    <xdr:to>
      <xdr:col>10</xdr:col>
      <xdr:colOff>165100</xdr:colOff>
      <xdr:row>97</xdr:row>
      <xdr:rowOff>71323</xdr:rowOff>
    </xdr:to>
    <xdr:sp macro="" textlink="">
      <xdr:nvSpPr>
        <xdr:cNvPr id="262" name="楕円 261"/>
        <xdr:cNvSpPr/>
      </xdr:nvSpPr>
      <xdr:spPr>
        <a:xfrm>
          <a:off x="1968500" y="166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62450</xdr:rowOff>
    </xdr:from>
    <xdr:ext cx="534377" cy="259045"/>
    <xdr:sp macro="" textlink="">
      <xdr:nvSpPr>
        <xdr:cNvPr id="263" name="テキスト ボックス 262"/>
        <xdr:cNvSpPr txBox="1"/>
      </xdr:nvSpPr>
      <xdr:spPr>
        <a:xfrm>
          <a:off x="1752111" y="1669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151251</xdr:rowOff>
    </xdr:from>
    <xdr:to>
      <xdr:col>6</xdr:col>
      <xdr:colOff>38100</xdr:colOff>
      <xdr:row>97</xdr:row>
      <xdr:rowOff>81401</xdr:rowOff>
    </xdr:to>
    <xdr:sp macro="" textlink="">
      <xdr:nvSpPr>
        <xdr:cNvPr id="264" name="楕円 263"/>
        <xdr:cNvSpPr/>
      </xdr:nvSpPr>
      <xdr:spPr>
        <a:xfrm>
          <a:off x="1079500" y="166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97928</xdr:rowOff>
    </xdr:from>
    <xdr:ext cx="534377" cy="259045"/>
    <xdr:sp macro="" textlink="">
      <xdr:nvSpPr>
        <xdr:cNvPr id="265" name="テキスト ボックス 264"/>
        <xdr:cNvSpPr txBox="1"/>
      </xdr:nvSpPr>
      <xdr:spPr>
        <a:xfrm>
          <a:off x="863111" y="163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57001</xdr:rowOff>
    </xdr:from>
    <xdr:to>
      <xdr:col>55</xdr:col>
      <xdr:colOff>0</xdr:colOff>
      <xdr:row>37</xdr:row>
      <xdr:rowOff>60408</xdr:rowOff>
    </xdr:to>
    <xdr:cxnSp macro="">
      <xdr:nvCxnSpPr>
        <xdr:cNvPr id="296" name="直線コネクタ 295"/>
        <xdr:cNvCxnSpPr/>
      </xdr:nvCxnSpPr>
      <xdr:spPr>
        <a:xfrm flipV="1">
          <a:off x="9639300" y="6400651"/>
          <a:ext cx="8382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35992</xdr:rowOff>
    </xdr:from>
    <xdr:to>
      <xdr:col>50</xdr:col>
      <xdr:colOff>114300</xdr:colOff>
      <xdr:row>37</xdr:row>
      <xdr:rowOff>60408</xdr:rowOff>
    </xdr:to>
    <xdr:cxnSp macro="">
      <xdr:nvCxnSpPr>
        <xdr:cNvPr id="299" name="直線コネクタ 298"/>
        <xdr:cNvCxnSpPr/>
      </xdr:nvCxnSpPr>
      <xdr:spPr>
        <a:xfrm>
          <a:off x="8750300" y="6379642"/>
          <a:ext cx="889000" cy="2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18019</xdr:rowOff>
    </xdr:from>
    <xdr:to>
      <xdr:col>45</xdr:col>
      <xdr:colOff>177800</xdr:colOff>
      <xdr:row>37</xdr:row>
      <xdr:rowOff>35992</xdr:rowOff>
    </xdr:to>
    <xdr:cxnSp macro="">
      <xdr:nvCxnSpPr>
        <xdr:cNvPr id="302" name="直線コネクタ 301"/>
        <xdr:cNvCxnSpPr/>
      </xdr:nvCxnSpPr>
      <xdr:spPr>
        <a:xfrm>
          <a:off x="7861300" y="6361669"/>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18019</xdr:rowOff>
    </xdr:from>
    <xdr:to>
      <xdr:col>41</xdr:col>
      <xdr:colOff>50800</xdr:colOff>
      <xdr:row>37</xdr:row>
      <xdr:rowOff>45462</xdr:rowOff>
    </xdr:to>
    <xdr:cxnSp macro="">
      <xdr:nvCxnSpPr>
        <xdr:cNvPr id="305" name="直線コネクタ 304"/>
        <xdr:cNvCxnSpPr/>
      </xdr:nvCxnSpPr>
      <xdr:spPr>
        <a:xfrm flipV="1">
          <a:off x="6972300" y="6361669"/>
          <a:ext cx="889000" cy="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6201</xdr:rowOff>
    </xdr:from>
    <xdr:to>
      <xdr:col>55</xdr:col>
      <xdr:colOff>50800</xdr:colOff>
      <xdr:row>37</xdr:row>
      <xdr:rowOff>107801</xdr:rowOff>
    </xdr:to>
    <xdr:sp macro="" textlink="">
      <xdr:nvSpPr>
        <xdr:cNvPr id="315" name="楕円 314"/>
        <xdr:cNvSpPr/>
      </xdr:nvSpPr>
      <xdr:spPr>
        <a:xfrm>
          <a:off x="10426700" y="63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156078</xdr:rowOff>
    </xdr:from>
    <xdr:ext cx="534377" cy="259045"/>
    <xdr:sp macro="" textlink="">
      <xdr:nvSpPr>
        <xdr:cNvPr id="316" name="補助費等該当値テキスト"/>
        <xdr:cNvSpPr txBox="1"/>
      </xdr:nvSpPr>
      <xdr:spPr>
        <a:xfrm>
          <a:off x="10528300" y="632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9608</xdr:rowOff>
    </xdr:from>
    <xdr:to>
      <xdr:col>50</xdr:col>
      <xdr:colOff>165100</xdr:colOff>
      <xdr:row>37</xdr:row>
      <xdr:rowOff>111208</xdr:rowOff>
    </xdr:to>
    <xdr:sp macro="" textlink="">
      <xdr:nvSpPr>
        <xdr:cNvPr id="317" name="楕円 316"/>
        <xdr:cNvSpPr/>
      </xdr:nvSpPr>
      <xdr:spPr>
        <a:xfrm>
          <a:off x="9588500" y="635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102335</xdr:rowOff>
    </xdr:from>
    <xdr:ext cx="534377" cy="259045"/>
    <xdr:sp macro="" textlink="">
      <xdr:nvSpPr>
        <xdr:cNvPr id="318" name="テキスト ボックス 317"/>
        <xdr:cNvSpPr txBox="1"/>
      </xdr:nvSpPr>
      <xdr:spPr>
        <a:xfrm>
          <a:off x="9372111" y="6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156642</xdr:rowOff>
    </xdr:from>
    <xdr:to>
      <xdr:col>46</xdr:col>
      <xdr:colOff>38100</xdr:colOff>
      <xdr:row>37</xdr:row>
      <xdr:rowOff>86792</xdr:rowOff>
    </xdr:to>
    <xdr:sp macro="" textlink="">
      <xdr:nvSpPr>
        <xdr:cNvPr id="319" name="楕円 318"/>
        <xdr:cNvSpPr/>
      </xdr:nvSpPr>
      <xdr:spPr>
        <a:xfrm>
          <a:off x="8699500" y="63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77919</xdr:rowOff>
    </xdr:from>
    <xdr:ext cx="534377" cy="259045"/>
    <xdr:sp macro="" textlink="">
      <xdr:nvSpPr>
        <xdr:cNvPr id="320" name="テキスト ボックス 319"/>
        <xdr:cNvSpPr txBox="1"/>
      </xdr:nvSpPr>
      <xdr:spPr>
        <a:xfrm>
          <a:off x="8483111" y="642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138669</xdr:rowOff>
    </xdr:from>
    <xdr:to>
      <xdr:col>41</xdr:col>
      <xdr:colOff>101600</xdr:colOff>
      <xdr:row>37</xdr:row>
      <xdr:rowOff>68819</xdr:rowOff>
    </xdr:to>
    <xdr:sp macro="" textlink="">
      <xdr:nvSpPr>
        <xdr:cNvPr id="321" name="楕円 320"/>
        <xdr:cNvSpPr/>
      </xdr:nvSpPr>
      <xdr:spPr>
        <a:xfrm>
          <a:off x="7810500" y="63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59946</xdr:rowOff>
    </xdr:from>
    <xdr:ext cx="534377" cy="259045"/>
    <xdr:sp macro="" textlink="">
      <xdr:nvSpPr>
        <xdr:cNvPr id="322" name="テキスト ボックス 321"/>
        <xdr:cNvSpPr txBox="1"/>
      </xdr:nvSpPr>
      <xdr:spPr>
        <a:xfrm>
          <a:off x="7594111" y="640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166112</xdr:rowOff>
    </xdr:from>
    <xdr:to>
      <xdr:col>36</xdr:col>
      <xdr:colOff>165100</xdr:colOff>
      <xdr:row>37</xdr:row>
      <xdr:rowOff>96262</xdr:rowOff>
    </xdr:to>
    <xdr:sp macro="" textlink="">
      <xdr:nvSpPr>
        <xdr:cNvPr id="323" name="楕円 322"/>
        <xdr:cNvSpPr/>
      </xdr:nvSpPr>
      <xdr:spPr>
        <a:xfrm>
          <a:off x="6921500" y="633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87389</xdr:rowOff>
    </xdr:from>
    <xdr:ext cx="534377" cy="259045"/>
    <xdr:sp macro="" textlink="">
      <xdr:nvSpPr>
        <xdr:cNvPr id="324" name="テキスト ボックス 323"/>
        <xdr:cNvSpPr txBox="1"/>
      </xdr:nvSpPr>
      <xdr:spPr>
        <a:xfrm>
          <a:off x="6705111" y="643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4384</xdr:rowOff>
    </xdr:from>
    <xdr:to>
      <xdr:col>55</xdr:col>
      <xdr:colOff>0</xdr:colOff>
      <xdr:row>57</xdr:row>
      <xdr:rowOff>141948</xdr:rowOff>
    </xdr:to>
    <xdr:cxnSp macro="">
      <xdr:nvCxnSpPr>
        <xdr:cNvPr id="353" name="直線コネクタ 352"/>
        <xdr:cNvCxnSpPr/>
      </xdr:nvCxnSpPr>
      <xdr:spPr>
        <a:xfrm flipV="1">
          <a:off x="9639300" y="9777034"/>
          <a:ext cx="838200" cy="13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141948</xdr:rowOff>
    </xdr:from>
    <xdr:to>
      <xdr:col>50</xdr:col>
      <xdr:colOff>114300</xdr:colOff>
      <xdr:row>57</xdr:row>
      <xdr:rowOff>144409</xdr:rowOff>
    </xdr:to>
    <xdr:cxnSp macro="">
      <xdr:nvCxnSpPr>
        <xdr:cNvPr id="356" name="直線コネクタ 355"/>
        <xdr:cNvCxnSpPr/>
      </xdr:nvCxnSpPr>
      <xdr:spPr>
        <a:xfrm flipV="1">
          <a:off x="8750300" y="9914598"/>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61443</xdr:rowOff>
    </xdr:from>
    <xdr:to>
      <xdr:col>45</xdr:col>
      <xdr:colOff>177800</xdr:colOff>
      <xdr:row>57</xdr:row>
      <xdr:rowOff>144409</xdr:rowOff>
    </xdr:to>
    <xdr:cxnSp macro="">
      <xdr:nvCxnSpPr>
        <xdr:cNvPr id="359" name="直線コネクタ 358"/>
        <xdr:cNvCxnSpPr/>
      </xdr:nvCxnSpPr>
      <xdr:spPr>
        <a:xfrm>
          <a:off x="7861300" y="9834093"/>
          <a:ext cx="889000" cy="8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61443</xdr:rowOff>
    </xdr:from>
    <xdr:to>
      <xdr:col>41</xdr:col>
      <xdr:colOff>50800</xdr:colOff>
      <xdr:row>58</xdr:row>
      <xdr:rowOff>66327</xdr:rowOff>
    </xdr:to>
    <xdr:cxnSp macro="">
      <xdr:nvCxnSpPr>
        <xdr:cNvPr id="362" name="直線コネクタ 361"/>
        <xdr:cNvCxnSpPr/>
      </xdr:nvCxnSpPr>
      <xdr:spPr>
        <a:xfrm flipV="1">
          <a:off x="6972300" y="9834093"/>
          <a:ext cx="889000" cy="17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125034</xdr:rowOff>
    </xdr:from>
    <xdr:to>
      <xdr:col>55</xdr:col>
      <xdr:colOff>50800</xdr:colOff>
      <xdr:row>57</xdr:row>
      <xdr:rowOff>55184</xdr:rowOff>
    </xdr:to>
    <xdr:sp macro="" textlink="">
      <xdr:nvSpPr>
        <xdr:cNvPr id="372" name="楕円 371"/>
        <xdr:cNvSpPr/>
      </xdr:nvSpPr>
      <xdr:spPr>
        <a:xfrm>
          <a:off x="10426700" y="972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147911</xdr:rowOff>
    </xdr:from>
    <xdr:ext cx="534377" cy="259045"/>
    <xdr:sp macro="" textlink="">
      <xdr:nvSpPr>
        <xdr:cNvPr id="373" name="普通建設事業費該当値テキスト"/>
        <xdr:cNvSpPr txBox="1"/>
      </xdr:nvSpPr>
      <xdr:spPr>
        <a:xfrm>
          <a:off x="10528300" y="957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91148</xdr:rowOff>
    </xdr:from>
    <xdr:to>
      <xdr:col>50</xdr:col>
      <xdr:colOff>165100</xdr:colOff>
      <xdr:row>58</xdr:row>
      <xdr:rowOff>21298</xdr:rowOff>
    </xdr:to>
    <xdr:sp macro="" textlink="">
      <xdr:nvSpPr>
        <xdr:cNvPr id="374" name="楕円 373"/>
        <xdr:cNvSpPr/>
      </xdr:nvSpPr>
      <xdr:spPr>
        <a:xfrm>
          <a:off x="9588500" y="98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12425</xdr:rowOff>
    </xdr:from>
    <xdr:ext cx="534377" cy="259045"/>
    <xdr:sp macro="" textlink="">
      <xdr:nvSpPr>
        <xdr:cNvPr id="375" name="テキスト ボックス 374"/>
        <xdr:cNvSpPr txBox="1"/>
      </xdr:nvSpPr>
      <xdr:spPr>
        <a:xfrm>
          <a:off x="9372111" y="995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93609</xdr:rowOff>
    </xdr:from>
    <xdr:to>
      <xdr:col>46</xdr:col>
      <xdr:colOff>38100</xdr:colOff>
      <xdr:row>58</xdr:row>
      <xdr:rowOff>23759</xdr:rowOff>
    </xdr:to>
    <xdr:sp macro="" textlink="">
      <xdr:nvSpPr>
        <xdr:cNvPr id="376" name="楕円 375"/>
        <xdr:cNvSpPr/>
      </xdr:nvSpPr>
      <xdr:spPr>
        <a:xfrm>
          <a:off x="8699500" y="986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14886</xdr:rowOff>
    </xdr:from>
    <xdr:ext cx="534377" cy="259045"/>
    <xdr:sp macro="" textlink="">
      <xdr:nvSpPr>
        <xdr:cNvPr id="377" name="テキスト ボックス 376"/>
        <xdr:cNvSpPr txBox="1"/>
      </xdr:nvSpPr>
      <xdr:spPr>
        <a:xfrm>
          <a:off x="8483111" y="995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10643</xdr:rowOff>
    </xdr:from>
    <xdr:to>
      <xdr:col>41</xdr:col>
      <xdr:colOff>101600</xdr:colOff>
      <xdr:row>57</xdr:row>
      <xdr:rowOff>112243</xdr:rowOff>
    </xdr:to>
    <xdr:sp macro="" textlink="">
      <xdr:nvSpPr>
        <xdr:cNvPr id="378" name="楕円 377"/>
        <xdr:cNvSpPr/>
      </xdr:nvSpPr>
      <xdr:spPr>
        <a:xfrm>
          <a:off x="7810500" y="97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103370</xdr:rowOff>
    </xdr:from>
    <xdr:ext cx="534377" cy="259045"/>
    <xdr:sp macro="" textlink="">
      <xdr:nvSpPr>
        <xdr:cNvPr id="379" name="テキスト ボックス 378"/>
        <xdr:cNvSpPr txBox="1"/>
      </xdr:nvSpPr>
      <xdr:spPr>
        <a:xfrm>
          <a:off x="7594111" y="98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15527</xdr:rowOff>
    </xdr:from>
    <xdr:to>
      <xdr:col>36</xdr:col>
      <xdr:colOff>165100</xdr:colOff>
      <xdr:row>58</xdr:row>
      <xdr:rowOff>117127</xdr:rowOff>
    </xdr:to>
    <xdr:sp macro="" textlink="">
      <xdr:nvSpPr>
        <xdr:cNvPr id="380" name="楕円 379"/>
        <xdr:cNvSpPr/>
      </xdr:nvSpPr>
      <xdr:spPr>
        <a:xfrm>
          <a:off x="6921500" y="99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108254</xdr:rowOff>
    </xdr:from>
    <xdr:ext cx="534377" cy="259045"/>
    <xdr:sp macro="" textlink="">
      <xdr:nvSpPr>
        <xdr:cNvPr id="381" name="テキスト ボックス 380"/>
        <xdr:cNvSpPr txBox="1"/>
      </xdr:nvSpPr>
      <xdr:spPr>
        <a:xfrm>
          <a:off x="6705111" y="100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12936</xdr:rowOff>
    </xdr:from>
    <xdr:to>
      <xdr:col>55</xdr:col>
      <xdr:colOff>0</xdr:colOff>
      <xdr:row>79</xdr:row>
      <xdr:rowOff>79556</xdr:rowOff>
    </xdr:to>
    <xdr:cxnSp macro="">
      <xdr:nvCxnSpPr>
        <xdr:cNvPr id="412" name="直線コネクタ 411"/>
        <xdr:cNvCxnSpPr/>
      </xdr:nvCxnSpPr>
      <xdr:spPr>
        <a:xfrm flipV="1">
          <a:off x="9639300" y="13557486"/>
          <a:ext cx="8382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32040</xdr:rowOff>
    </xdr:from>
    <xdr:to>
      <xdr:col>50</xdr:col>
      <xdr:colOff>114300</xdr:colOff>
      <xdr:row>79</xdr:row>
      <xdr:rowOff>79556</xdr:rowOff>
    </xdr:to>
    <xdr:cxnSp macro="">
      <xdr:nvCxnSpPr>
        <xdr:cNvPr id="415" name="直線コネクタ 414"/>
        <xdr:cNvCxnSpPr/>
      </xdr:nvCxnSpPr>
      <xdr:spPr>
        <a:xfrm>
          <a:off x="8750300" y="13576590"/>
          <a:ext cx="8890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3259</xdr:rowOff>
    </xdr:from>
    <xdr:to>
      <xdr:col>45</xdr:col>
      <xdr:colOff>177800</xdr:colOff>
      <xdr:row>79</xdr:row>
      <xdr:rowOff>32040</xdr:rowOff>
    </xdr:to>
    <xdr:cxnSp macro="">
      <xdr:nvCxnSpPr>
        <xdr:cNvPr id="418" name="直線コネクタ 417"/>
        <xdr:cNvCxnSpPr/>
      </xdr:nvCxnSpPr>
      <xdr:spPr>
        <a:xfrm>
          <a:off x="7861300" y="13376359"/>
          <a:ext cx="889000" cy="20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3259</xdr:rowOff>
    </xdr:from>
    <xdr:to>
      <xdr:col>41</xdr:col>
      <xdr:colOff>50800</xdr:colOff>
      <xdr:row>79</xdr:row>
      <xdr:rowOff>5587</xdr:rowOff>
    </xdr:to>
    <xdr:cxnSp macro="">
      <xdr:nvCxnSpPr>
        <xdr:cNvPr id="421" name="直線コネクタ 420"/>
        <xdr:cNvCxnSpPr/>
      </xdr:nvCxnSpPr>
      <xdr:spPr>
        <a:xfrm flipV="1">
          <a:off x="6972300" y="13376359"/>
          <a:ext cx="889000" cy="17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133586</xdr:rowOff>
    </xdr:from>
    <xdr:to>
      <xdr:col>55</xdr:col>
      <xdr:colOff>50800</xdr:colOff>
      <xdr:row>79</xdr:row>
      <xdr:rowOff>63736</xdr:rowOff>
    </xdr:to>
    <xdr:sp macro="" textlink="">
      <xdr:nvSpPr>
        <xdr:cNvPr id="431" name="楕円 430"/>
        <xdr:cNvSpPr/>
      </xdr:nvSpPr>
      <xdr:spPr>
        <a:xfrm>
          <a:off x="10426700" y="135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48513</xdr:rowOff>
    </xdr:from>
    <xdr:ext cx="469744" cy="259045"/>
    <xdr:sp macro="" textlink="">
      <xdr:nvSpPr>
        <xdr:cNvPr id="432" name="普通建設事業費 （ うち新規整備　）該当値テキスト"/>
        <xdr:cNvSpPr txBox="1"/>
      </xdr:nvSpPr>
      <xdr:spPr>
        <a:xfrm>
          <a:off x="10528300"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28756</xdr:rowOff>
    </xdr:from>
    <xdr:to>
      <xdr:col>50</xdr:col>
      <xdr:colOff>165100</xdr:colOff>
      <xdr:row>79</xdr:row>
      <xdr:rowOff>130356</xdr:rowOff>
    </xdr:to>
    <xdr:sp macro="" textlink="">
      <xdr:nvSpPr>
        <xdr:cNvPr id="433" name="楕円 432"/>
        <xdr:cNvSpPr/>
      </xdr:nvSpPr>
      <xdr:spPr>
        <a:xfrm>
          <a:off x="9588500" y="1357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121483</xdr:rowOff>
    </xdr:from>
    <xdr:ext cx="469744" cy="259045"/>
    <xdr:sp macro="" textlink="">
      <xdr:nvSpPr>
        <xdr:cNvPr id="434" name="テキスト ボックス 433"/>
        <xdr:cNvSpPr txBox="1"/>
      </xdr:nvSpPr>
      <xdr:spPr>
        <a:xfrm>
          <a:off x="9404428" y="1366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152690</xdr:rowOff>
    </xdr:from>
    <xdr:to>
      <xdr:col>46</xdr:col>
      <xdr:colOff>38100</xdr:colOff>
      <xdr:row>79</xdr:row>
      <xdr:rowOff>82840</xdr:rowOff>
    </xdr:to>
    <xdr:sp macro="" textlink="">
      <xdr:nvSpPr>
        <xdr:cNvPr id="435" name="楕円 434"/>
        <xdr:cNvSpPr/>
      </xdr:nvSpPr>
      <xdr:spPr>
        <a:xfrm>
          <a:off x="8699500" y="1352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73967</xdr:rowOff>
    </xdr:from>
    <xdr:ext cx="469744" cy="259045"/>
    <xdr:sp macro="" textlink="">
      <xdr:nvSpPr>
        <xdr:cNvPr id="436" name="テキスト ボックス 435"/>
        <xdr:cNvSpPr txBox="1"/>
      </xdr:nvSpPr>
      <xdr:spPr>
        <a:xfrm>
          <a:off x="8515428" y="1361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123909</xdr:rowOff>
    </xdr:from>
    <xdr:to>
      <xdr:col>41</xdr:col>
      <xdr:colOff>101600</xdr:colOff>
      <xdr:row>78</xdr:row>
      <xdr:rowOff>54059</xdr:rowOff>
    </xdr:to>
    <xdr:sp macro="" textlink="">
      <xdr:nvSpPr>
        <xdr:cNvPr id="437" name="楕円 436"/>
        <xdr:cNvSpPr/>
      </xdr:nvSpPr>
      <xdr:spPr>
        <a:xfrm>
          <a:off x="7810500" y="13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70586</xdr:rowOff>
    </xdr:from>
    <xdr:ext cx="534377" cy="259045"/>
    <xdr:sp macro="" textlink="">
      <xdr:nvSpPr>
        <xdr:cNvPr id="438" name="テキスト ボックス 437"/>
        <xdr:cNvSpPr txBox="1"/>
      </xdr:nvSpPr>
      <xdr:spPr>
        <a:xfrm>
          <a:off x="7594111" y="13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126237</xdr:rowOff>
    </xdr:from>
    <xdr:to>
      <xdr:col>36</xdr:col>
      <xdr:colOff>165100</xdr:colOff>
      <xdr:row>79</xdr:row>
      <xdr:rowOff>56387</xdr:rowOff>
    </xdr:to>
    <xdr:sp macro="" textlink="">
      <xdr:nvSpPr>
        <xdr:cNvPr id="439" name="楕円 438"/>
        <xdr:cNvSpPr/>
      </xdr:nvSpPr>
      <xdr:spPr>
        <a:xfrm>
          <a:off x="6921500" y="134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47514</xdr:rowOff>
    </xdr:from>
    <xdr:ext cx="469744" cy="259045"/>
    <xdr:sp macro="" textlink="">
      <xdr:nvSpPr>
        <xdr:cNvPr id="440" name="テキスト ボックス 439"/>
        <xdr:cNvSpPr txBox="1"/>
      </xdr:nvSpPr>
      <xdr:spPr>
        <a:xfrm>
          <a:off x="6737428" y="13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156972</xdr:rowOff>
    </xdr:from>
    <xdr:to>
      <xdr:col>55</xdr:col>
      <xdr:colOff>0</xdr:colOff>
      <xdr:row>97</xdr:row>
      <xdr:rowOff>17869</xdr:rowOff>
    </xdr:to>
    <xdr:cxnSp macro="">
      <xdr:nvCxnSpPr>
        <xdr:cNvPr id="469" name="直線コネクタ 468"/>
        <xdr:cNvCxnSpPr/>
      </xdr:nvCxnSpPr>
      <xdr:spPr>
        <a:xfrm flipV="1">
          <a:off x="9639300" y="16616172"/>
          <a:ext cx="8382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17869</xdr:rowOff>
    </xdr:from>
    <xdr:to>
      <xdr:col>50</xdr:col>
      <xdr:colOff>114300</xdr:colOff>
      <xdr:row>98</xdr:row>
      <xdr:rowOff>9068</xdr:rowOff>
    </xdr:to>
    <xdr:cxnSp macro="">
      <xdr:nvCxnSpPr>
        <xdr:cNvPr id="472" name="直線コネクタ 471"/>
        <xdr:cNvCxnSpPr/>
      </xdr:nvCxnSpPr>
      <xdr:spPr>
        <a:xfrm flipV="1">
          <a:off x="8750300" y="16648519"/>
          <a:ext cx="889000" cy="16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164109</xdr:rowOff>
    </xdr:from>
    <xdr:to>
      <xdr:col>45</xdr:col>
      <xdr:colOff>177800</xdr:colOff>
      <xdr:row>98</xdr:row>
      <xdr:rowOff>9068</xdr:rowOff>
    </xdr:to>
    <xdr:cxnSp macro="">
      <xdr:nvCxnSpPr>
        <xdr:cNvPr id="475" name="直線コネクタ 474"/>
        <xdr:cNvCxnSpPr/>
      </xdr:nvCxnSpPr>
      <xdr:spPr>
        <a:xfrm>
          <a:off x="7861300" y="16794759"/>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164109</xdr:rowOff>
    </xdr:from>
    <xdr:to>
      <xdr:col>41</xdr:col>
      <xdr:colOff>50800</xdr:colOff>
      <xdr:row>98</xdr:row>
      <xdr:rowOff>84277</xdr:rowOff>
    </xdr:to>
    <xdr:cxnSp macro="">
      <xdr:nvCxnSpPr>
        <xdr:cNvPr id="478" name="直線コネクタ 477"/>
        <xdr:cNvCxnSpPr/>
      </xdr:nvCxnSpPr>
      <xdr:spPr>
        <a:xfrm flipV="1">
          <a:off x="6972300" y="16794759"/>
          <a:ext cx="889000" cy="9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106172</xdr:rowOff>
    </xdr:from>
    <xdr:to>
      <xdr:col>55</xdr:col>
      <xdr:colOff>50800</xdr:colOff>
      <xdr:row>97</xdr:row>
      <xdr:rowOff>36322</xdr:rowOff>
    </xdr:to>
    <xdr:sp macro="" textlink="">
      <xdr:nvSpPr>
        <xdr:cNvPr id="488" name="楕円 487"/>
        <xdr:cNvSpPr/>
      </xdr:nvSpPr>
      <xdr:spPr>
        <a:xfrm>
          <a:off x="10426700" y="165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129049</xdr:rowOff>
    </xdr:from>
    <xdr:ext cx="534377" cy="259045"/>
    <xdr:sp macro="" textlink="">
      <xdr:nvSpPr>
        <xdr:cNvPr id="489" name="普通建設事業費 （ うち更新整備　）該当値テキスト"/>
        <xdr:cNvSpPr txBox="1"/>
      </xdr:nvSpPr>
      <xdr:spPr>
        <a:xfrm>
          <a:off x="10528300" y="164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138519</xdr:rowOff>
    </xdr:from>
    <xdr:to>
      <xdr:col>50</xdr:col>
      <xdr:colOff>165100</xdr:colOff>
      <xdr:row>97</xdr:row>
      <xdr:rowOff>68669</xdr:rowOff>
    </xdr:to>
    <xdr:sp macro="" textlink="">
      <xdr:nvSpPr>
        <xdr:cNvPr id="490" name="楕円 489"/>
        <xdr:cNvSpPr/>
      </xdr:nvSpPr>
      <xdr:spPr>
        <a:xfrm>
          <a:off x="9588500" y="165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85196</xdr:rowOff>
    </xdr:from>
    <xdr:ext cx="534377" cy="259045"/>
    <xdr:sp macro="" textlink="">
      <xdr:nvSpPr>
        <xdr:cNvPr id="491" name="テキスト ボックス 490"/>
        <xdr:cNvSpPr txBox="1"/>
      </xdr:nvSpPr>
      <xdr:spPr>
        <a:xfrm>
          <a:off x="9372111" y="163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129718</xdr:rowOff>
    </xdr:from>
    <xdr:to>
      <xdr:col>46</xdr:col>
      <xdr:colOff>38100</xdr:colOff>
      <xdr:row>98</xdr:row>
      <xdr:rowOff>59868</xdr:rowOff>
    </xdr:to>
    <xdr:sp macro="" textlink="">
      <xdr:nvSpPr>
        <xdr:cNvPr id="492" name="楕円 491"/>
        <xdr:cNvSpPr/>
      </xdr:nvSpPr>
      <xdr:spPr>
        <a:xfrm>
          <a:off x="8699500" y="167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50995</xdr:rowOff>
    </xdr:from>
    <xdr:ext cx="534377" cy="259045"/>
    <xdr:sp macro="" textlink="">
      <xdr:nvSpPr>
        <xdr:cNvPr id="493" name="テキスト ボックス 492"/>
        <xdr:cNvSpPr txBox="1"/>
      </xdr:nvSpPr>
      <xdr:spPr>
        <a:xfrm>
          <a:off x="8483111" y="1685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113309</xdr:rowOff>
    </xdr:from>
    <xdr:to>
      <xdr:col>41</xdr:col>
      <xdr:colOff>101600</xdr:colOff>
      <xdr:row>98</xdr:row>
      <xdr:rowOff>43459</xdr:rowOff>
    </xdr:to>
    <xdr:sp macro="" textlink="">
      <xdr:nvSpPr>
        <xdr:cNvPr id="494" name="楕円 493"/>
        <xdr:cNvSpPr/>
      </xdr:nvSpPr>
      <xdr:spPr>
        <a:xfrm>
          <a:off x="7810500" y="167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34586</xdr:rowOff>
    </xdr:from>
    <xdr:ext cx="534377" cy="259045"/>
    <xdr:sp macro="" textlink="">
      <xdr:nvSpPr>
        <xdr:cNvPr id="495" name="テキスト ボックス 494"/>
        <xdr:cNvSpPr txBox="1"/>
      </xdr:nvSpPr>
      <xdr:spPr>
        <a:xfrm>
          <a:off x="7594111" y="168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33477</xdr:rowOff>
    </xdr:from>
    <xdr:to>
      <xdr:col>36</xdr:col>
      <xdr:colOff>165100</xdr:colOff>
      <xdr:row>98</xdr:row>
      <xdr:rowOff>135077</xdr:rowOff>
    </xdr:to>
    <xdr:sp macro="" textlink="">
      <xdr:nvSpPr>
        <xdr:cNvPr id="496" name="楕円 495"/>
        <xdr:cNvSpPr/>
      </xdr:nvSpPr>
      <xdr:spPr>
        <a:xfrm>
          <a:off x="6921500" y="168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126204</xdr:rowOff>
    </xdr:from>
    <xdr:ext cx="534377" cy="259045"/>
    <xdr:sp macro="" textlink="">
      <xdr:nvSpPr>
        <xdr:cNvPr id="497" name="テキスト ボックス 496"/>
        <xdr:cNvSpPr txBox="1"/>
      </xdr:nvSpPr>
      <xdr:spPr>
        <a:xfrm>
          <a:off x="6705111" y="169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106919</xdr:rowOff>
    </xdr:from>
    <xdr:to>
      <xdr:col>85</xdr:col>
      <xdr:colOff>127000</xdr:colOff>
      <xdr:row>39</xdr:row>
      <xdr:rowOff>43886</xdr:rowOff>
    </xdr:to>
    <xdr:cxnSp macro="">
      <xdr:nvCxnSpPr>
        <xdr:cNvPr id="526" name="直線コネクタ 525"/>
        <xdr:cNvCxnSpPr/>
      </xdr:nvCxnSpPr>
      <xdr:spPr>
        <a:xfrm flipV="1">
          <a:off x="15481300" y="6622019"/>
          <a:ext cx="838200" cy="10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42694</xdr:rowOff>
    </xdr:from>
    <xdr:to>
      <xdr:col>81</xdr:col>
      <xdr:colOff>50800</xdr:colOff>
      <xdr:row>39</xdr:row>
      <xdr:rowOff>43886</xdr:rowOff>
    </xdr:to>
    <xdr:cxnSp macro="">
      <xdr:nvCxnSpPr>
        <xdr:cNvPr id="529" name="直線コネクタ 528"/>
        <xdr:cNvCxnSpPr/>
      </xdr:nvCxnSpPr>
      <xdr:spPr>
        <a:xfrm>
          <a:off x="14592300" y="6729244"/>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42694</xdr:rowOff>
    </xdr:from>
    <xdr:to>
      <xdr:col>76</xdr:col>
      <xdr:colOff>114300</xdr:colOff>
      <xdr:row>39</xdr:row>
      <xdr:rowOff>44450</xdr:rowOff>
    </xdr:to>
    <xdr:cxnSp macro="">
      <xdr:nvCxnSpPr>
        <xdr:cNvPr id="532" name="直線コネクタ 531"/>
        <xdr:cNvCxnSpPr/>
      </xdr:nvCxnSpPr>
      <xdr:spPr>
        <a:xfrm flipV="1">
          <a:off x="13703300" y="6729244"/>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56119</xdr:rowOff>
    </xdr:from>
    <xdr:to>
      <xdr:col>85</xdr:col>
      <xdr:colOff>177800</xdr:colOff>
      <xdr:row>38</xdr:row>
      <xdr:rowOff>157719</xdr:rowOff>
    </xdr:to>
    <xdr:sp macro="" textlink="">
      <xdr:nvSpPr>
        <xdr:cNvPr id="545" name="楕円 544"/>
        <xdr:cNvSpPr/>
      </xdr:nvSpPr>
      <xdr:spPr>
        <a:xfrm>
          <a:off x="16268700" y="657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15496</xdr:rowOff>
    </xdr:from>
    <xdr:ext cx="534377" cy="259045"/>
    <xdr:sp macro="" textlink="">
      <xdr:nvSpPr>
        <xdr:cNvPr id="546" name="災害復旧事業費該当値テキスト"/>
        <xdr:cNvSpPr txBox="1"/>
      </xdr:nvSpPr>
      <xdr:spPr>
        <a:xfrm>
          <a:off x="16370300" y="635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164536</xdr:rowOff>
    </xdr:from>
    <xdr:to>
      <xdr:col>81</xdr:col>
      <xdr:colOff>101600</xdr:colOff>
      <xdr:row>39</xdr:row>
      <xdr:rowOff>94686</xdr:rowOff>
    </xdr:to>
    <xdr:sp macro="" textlink="">
      <xdr:nvSpPr>
        <xdr:cNvPr id="547" name="楕円 546"/>
        <xdr:cNvSpPr/>
      </xdr:nvSpPr>
      <xdr:spPr>
        <a:xfrm>
          <a:off x="15430500" y="66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85813</xdr:rowOff>
    </xdr:from>
    <xdr:ext cx="378565" cy="259045"/>
    <xdr:sp macro="" textlink="">
      <xdr:nvSpPr>
        <xdr:cNvPr id="548" name="テキスト ボックス 547"/>
        <xdr:cNvSpPr txBox="1"/>
      </xdr:nvSpPr>
      <xdr:spPr>
        <a:xfrm>
          <a:off x="15292017" y="6772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163344</xdr:rowOff>
    </xdr:from>
    <xdr:to>
      <xdr:col>76</xdr:col>
      <xdr:colOff>165100</xdr:colOff>
      <xdr:row>39</xdr:row>
      <xdr:rowOff>93494</xdr:rowOff>
    </xdr:to>
    <xdr:sp macro="" textlink="">
      <xdr:nvSpPr>
        <xdr:cNvPr id="549" name="楕円 548"/>
        <xdr:cNvSpPr/>
      </xdr:nvSpPr>
      <xdr:spPr>
        <a:xfrm>
          <a:off x="14541500" y="66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84621</xdr:rowOff>
    </xdr:from>
    <xdr:ext cx="378565" cy="259045"/>
    <xdr:sp macro="" textlink="">
      <xdr:nvSpPr>
        <xdr:cNvPr id="550" name="テキスト ボックス 549"/>
        <xdr:cNvSpPr txBox="1"/>
      </xdr:nvSpPr>
      <xdr:spPr>
        <a:xfrm>
          <a:off x="14403017" y="6771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51245</xdr:rowOff>
    </xdr:from>
    <xdr:to>
      <xdr:col>85</xdr:col>
      <xdr:colOff>127000</xdr:colOff>
      <xdr:row>77</xdr:row>
      <xdr:rowOff>53542</xdr:rowOff>
    </xdr:to>
    <xdr:cxnSp macro="">
      <xdr:nvCxnSpPr>
        <xdr:cNvPr id="632" name="直線コネクタ 631"/>
        <xdr:cNvCxnSpPr/>
      </xdr:nvCxnSpPr>
      <xdr:spPr>
        <a:xfrm flipV="1">
          <a:off x="15481300" y="13252895"/>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53542</xdr:rowOff>
    </xdr:from>
    <xdr:to>
      <xdr:col>81</xdr:col>
      <xdr:colOff>50800</xdr:colOff>
      <xdr:row>77</xdr:row>
      <xdr:rowOff>62319</xdr:rowOff>
    </xdr:to>
    <xdr:cxnSp macro="">
      <xdr:nvCxnSpPr>
        <xdr:cNvPr id="635" name="直線コネクタ 634"/>
        <xdr:cNvCxnSpPr/>
      </xdr:nvCxnSpPr>
      <xdr:spPr>
        <a:xfrm flipV="1">
          <a:off x="14592300" y="13255192"/>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62319</xdr:rowOff>
    </xdr:from>
    <xdr:to>
      <xdr:col>76</xdr:col>
      <xdr:colOff>114300</xdr:colOff>
      <xdr:row>77</xdr:row>
      <xdr:rowOff>71540</xdr:rowOff>
    </xdr:to>
    <xdr:cxnSp macro="">
      <xdr:nvCxnSpPr>
        <xdr:cNvPr id="638" name="直線コネクタ 637"/>
        <xdr:cNvCxnSpPr/>
      </xdr:nvCxnSpPr>
      <xdr:spPr>
        <a:xfrm flipV="1">
          <a:off x="13703300" y="13263969"/>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45644</xdr:rowOff>
    </xdr:from>
    <xdr:to>
      <xdr:col>71</xdr:col>
      <xdr:colOff>177800</xdr:colOff>
      <xdr:row>77</xdr:row>
      <xdr:rowOff>71540</xdr:rowOff>
    </xdr:to>
    <xdr:cxnSp macro="">
      <xdr:nvCxnSpPr>
        <xdr:cNvPr id="641" name="直線コネクタ 640"/>
        <xdr:cNvCxnSpPr/>
      </xdr:nvCxnSpPr>
      <xdr:spPr>
        <a:xfrm>
          <a:off x="12814300" y="13247294"/>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445</xdr:rowOff>
    </xdr:from>
    <xdr:to>
      <xdr:col>85</xdr:col>
      <xdr:colOff>177800</xdr:colOff>
      <xdr:row>77</xdr:row>
      <xdr:rowOff>102045</xdr:rowOff>
    </xdr:to>
    <xdr:sp macro="" textlink="">
      <xdr:nvSpPr>
        <xdr:cNvPr id="651" name="楕円 650"/>
        <xdr:cNvSpPr/>
      </xdr:nvSpPr>
      <xdr:spPr>
        <a:xfrm>
          <a:off x="16268700" y="132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150322</xdr:rowOff>
    </xdr:from>
    <xdr:ext cx="534377" cy="259045"/>
    <xdr:sp macro="" textlink="">
      <xdr:nvSpPr>
        <xdr:cNvPr id="652" name="公債費該当値テキスト"/>
        <xdr:cNvSpPr txBox="1"/>
      </xdr:nvSpPr>
      <xdr:spPr>
        <a:xfrm>
          <a:off x="16370300" y="131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2742</xdr:rowOff>
    </xdr:from>
    <xdr:to>
      <xdr:col>81</xdr:col>
      <xdr:colOff>101600</xdr:colOff>
      <xdr:row>77</xdr:row>
      <xdr:rowOff>104342</xdr:rowOff>
    </xdr:to>
    <xdr:sp macro="" textlink="">
      <xdr:nvSpPr>
        <xdr:cNvPr id="653" name="楕円 652"/>
        <xdr:cNvSpPr/>
      </xdr:nvSpPr>
      <xdr:spPr>
        <a:xfrm>
          <a:off x="15430500" y="132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95469</xdr:rowOff>
    </xdr:from>
    <xdr:ext cx="534377" cy="259045"/>
    <xdr:sp macro="" textlink="">
      <xdr:nvSpPr>
        <xdr:cNvPr id="654" name="テキスト ボックス 653"/>
        <xdr:cNvSpPr txBox="1"/>
      </xdr:nvSpPr>
      <xdr:spPr>
        <a:xfrm>
          <a:off x="15214111" y="132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11519</xdr:rowOff>
    </xdr:from>
    <xdr:to>
      <xdr:col>76</xdr:col>
      <xdr:colOff>165100</xdr:colOff>
      <xdr:row>77</xdr:row>
      <xdr:rowOff>113119</xdr:rowOff>
    </xdr:to>
    <xdr:sp macro="" textlink="">
      <xdr:nvSpPr>
        <xdr:cNvPr id="655" name="楕円 654"/>
        <xdr:cNvSpPr/>
      </xdr:nvSpPr>
      <xdr:spPr>
        <a:xfrm>
          <a:off x="14541500" y="132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104246</xdr:rowOff>
    </xdr:from>
    <xdr:ext cx="534377" cy="259045"/>
    <xdr:sp macro="" textlink="">
      <xdr:nvSpPr>
        <xdr:cNvPr id="656" name="テキスト ボックス 655"/>
        <xdr:cNvSpPr txBox="1"/>
      </xdr:nvSpPr>
      <xdr:spPr>
        <a:xfrm>
          <a:off x="14325111" y="1330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20740</xdr:rowOff>
    </xdr:from>
    <xdr:to>
      <xdr:col>72</xdr:col>
      <xdr:colOff>38100</xdr:colOff>
      <xdr:row>77</xdr:row>
      <xdr:rowOff>122340</xdr:rowOff>
    </xdr:to>
    <xdr:sp macro="" textlink="">
      <xdr:nvSpPr>
        <xdr:cNvPr id="657" name="楕円 656"/>
        <xdr:cNvSpPr/>
      </xdr:nvSpPr>
      <xdr:spPr>
        <a:xfrm>
          <a:off x="13652500" y="132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113467</xdr:rowOff>
    </xdr:from>
    <xdr:ext cx="534377" cy="259045"/>
    <xdr:sp macro="" textlink="">
      <xdr:nvSpPr>
        <xdr:cNvPr id="658" name="テキスト ボックス 657"/>
        <xdr:cNvSpPr txBox="1"/>
      </xdr:nvSpPr>
      <xdr:spPr>
        <a:xfrm>
          <a:off x="13436111" y="1331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166294</xdr:rowOff>
    </xdr:from>
    <xdr:to>
      <xdr:col>67</xdr:col>
      <xdr:colOff>101600</xdr:colOff>
      <xdr:row>77</xdr:row>
      <xdr:rowOff>96444</xdr:rowOff>
    </xdr:to>
    <xdr:sp macro="" textlink="">
      <xdr:nvSpPr>
        <xdr:cNvPr id="659" name="楕円 658"/>
        <xdr:cNvSpPr/>
      </xdr:nvSpPr>
      <xdr:spPr>
        <a:xfrm>
          <a:off x="12763500" y="131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87571</xdr:rowOff>
    </xdr:from>
    <xdr:ext cx="534377" cy="259045"/>
    <xdr:sp macro="" textlink="">
      <xdr:nvSpPr>
        <xdr:cNvPr id="660" name="テキスト ボックス 659"/>
        <xdr:cNvSpPr txBox="1"/>
      </xdr:nvSpPr>
      <xdr:spPr>
        <a:xfrm>
          <a:off x="12547111" y="1328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30587</xdr:rowOff>
    </xdr:from>
    <xdr:to>
      <xdr:col>85</xdr:col>
      <xdr:colOff>127000</xdr:colOff>
      <xdr:row>99</xdr:row>
      <xdr:rowOff>36629</xdr:rowOff>
    </xdr:to>
    <xdr:cxnSp macro="">
      <xdr:nvCxnSpPr>
        <xdr:cNvPr id="689" name="直線コネクタ 688"/>
        <xdr:cNvCxnSpPr/>
      </xdr:nvCxnSpPr>
      <xdr:spPr>
        <a:xfrm flipV="1">
          <a:off x="15481300" y="17004137"/>
          <a:ext cx="8382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28387</xdr:rowOff>
    </xdr:from>
    <xdr:to>
      <xdr:col>81</xdr:col>
      <xdr:colOff>50800</xdr:colOff>
      <xdr:row>99</xdr:row>
      <xdr:rowOff>36629</xdr:rowOff>
    </xdr:to>
    <xdr:cxnSp macro="">
      <xdr:nvCxnSpPr>
        <xdr:cNvPr id="692" name="直線コネクタ 691"/>
        <xdr:cNvCxnSpPr/>
      </xdr:nvCxnSpPr>
      <xdr:spPr>
        <a:xfrm>
          <a:off x="14592300" y="17001937"/>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20214</xdr:rowOff>
    </xdr:from>
    <xdr:to>
      <xdr:col>76</xdr:col>
      <xdr:colOff>114300</xdr:colOff>
      <xdr:row>99</xdr:row>
      <xdr:rowOff>28387</xdr:rowOff>
    </xdr:to>
    <xdr:cxnSp macro="">
      <xdr:nvCxnSpPr>
        <xdr:cNvPr id="695" name="直線コネクタ 694"/>
        <xdr:cNvCxnSpPr/>
      </xdr:nvCxnSpPr>
      <xdr:spPr>
        <a:xfrm>
          <a:off x="13703300" y="16993764"/>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19889</xdr:rowOff>
    </xdr:from>
    <xdr:to>
      <xdr:col>71</xdr:col>
      <xdr:colOff>177800</xdr:colOff>
      <xdr:row>99</xdr:row>
      <xdr:rowOff>20214</xdr:rowOff>
    </xdr:to>
    <xdr:cxnSp macro="">
      <xdr:nvCxnSpPr>
        <xdr:cNvPr id="698" name="直線コネクタ 697"/>
        <xdr:cNvCxnSpPr/>
      </xdr:nvCxnSpPr>
      <xdr:spPr>
        <a:xfrm>
          <a:off x="12814300" y="16993439"/>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151237</xdr:rowOff>
    </xdr:from>
    <xdr:to>
      <xdr:col>85</xdr:col>
      <xdr:colOff>177800</xdr:colOff>
      <xdr:row>99</xdr:row>
      <xdr:rowOff>81387</xdr:rowOff>
    </xdr:to>
    <xdr:sp macro="" textlink="">
      <xdr:nvSpPr>
        <xdr:cNvPr id="708" name="楕円 707"/>
        <xdr:cNvSpPr/>
      </xdr:nvSpPr>
      <xdr:spPr>
        <a:xfrm>
          <a:off x="16268700" y="169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104630</xdr:rowOff>
    </xdr:from>
    <xdr:ext cx="469744" cy="259045"/>
    <xdr:sp macro="" textlink="">
      <xdr:nvSpPr>
        <xdr:cNvPr id="709" name="積立金該当値テキスト"/>
        <xdr:cNvSpPr txBox="1"/>
      </xdr:nvSpPr>
      <xdr:spPr>
        <a:xfrm>
          <a:off x="16370300" y="1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157279</xdr:rowOff>
    </xdr:from>
    <xdr:to>
      <xdr:col>81</xdr:col>
      <xdr:colOff>101600</xdr:colOff>
      <xdr:row>99</xdr:row>
      <xdr:rowOff>87429</xdr:rowOff>
    </xdr:to>
    <xdr:sp macro="" textlink="">
      <xdr:nvSpPr>
        <xdr:cNvPr id="710" name="楕円 709"/>
        <xdr:cNvSpPr/>
      </xdr:nvSpPr>
      <xdr:spPr>
        <a:xfrm>
          <a:off x="15430500" y="1695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78556</xdr:rowOff>
    </xdr:from>
    <xdr:ext cx="469744" cy="259045"/>
    <xdr:sp macro="" textlink="">
      <xdr:nvSpPr>
        <xdr:cNvPr id="711" name="テキスト ボックス 710"/>
        <xdr:cNvSpPr txBox="1"/>
      </xdr:nvSpPr>
      <xdr:spPr>
        <a:xfrm>
          <a:off x="15246428" y="1705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149037</xdr:rowOff>
    </xdr:from>
    <xdr:to>
      <xdr:col>76</xdr:col>
      <xdr:colOff>165100</xdr:colOff>
      <xdr:row>99</xdr:row>
      <xdr:rowOff>79187</xdr:rowOff>
    </xdr:to>
    <xdr:sp macro="" textlink="">
      <xdr:nvSpPr>
        <xdr:cNvPr id="712" name="楕円 711"/>
        <xdr:cNvSpPr/>
      </xdr:nvSpPr>
      <xdr:spPr>
        <a:xfrm>
          <a:off x="14541500" y="169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70314</xdr:rowOff>
    </xdr:from>
    <xdr:ext cx="469744" cy="259045"/>
    <xdr:sp macro="" textlink="">
      <xdr:nvSpPr>
        <xdr:cNvPr id="713" name="テキスト ボックス 712"/>
        <xdr:cNvSpPr txBox="1"/>
      </xdr:nvSpPr>
      <xdr:spPr>
        <a:xfrm>
          <a:off x="14357428" y="1704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140864</xdr:rowOff>
    </xdr:from>
    <xdr:to>
      <xdr:col>72</xdr:col>
      <xdr:colOff>38100</xdr:colOff>
      <xdr:row>99</xdr:row>
      <xdr:rowOff>71014</xdr:rowOff>
    </xdr:to>
    <xdr:sp macro="" textlink="">
      <xdr:nvSpPr>
        <xdr:cNvPr id="714" name="楕円 713"/>
        <xdr:cNvSpPr/>
      </xdr:nvSpPr>
      <xdr:spPr>
        <a:xfrm>
          <a:off x="13652500" y="169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62141</xdr:rowOff>
    </xdr:from>
    <xdr:ext cx="534377" cy="259045"/>
    <xdr:sp macro="" textlink="">
      <xdr:nvSpPr>
        <xdr:cNvPr id="715" name="テキスト ボックス 714"/>
        <xdr:cNvSpPr txBox="1"/>
      </xdr:nvSpPr>
      <xdr:spPr>
        <a:xfrm>
          <a:off x="13436111" y="170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140539</xdr:rowOff>
    </xdr:from>
    <xdr:to>
      <xdr:col>67</xdr:col>
      <xdr:colOff>101600</xdr:colOff>
      <xdr:row>99</xdr:row>
      <xdr:rowOff>70689</xdr:rowOff>
    </xdr:to>
    <xdr:sp macro="" textlink="">
      <xdr:nvSpPr>
        <xdr:cNvPr id="716" name="楕円 715"/>
        <xdr:cNvSpPr/>
      </xdr:nvSpPr>
      <xdr:spPr>
        <a:xfrm>
          <a:off x="12763500" y="169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87216</xdr:rowOff>
    </xdr:from>
    <xdr:ext cx="534377" cy="259045"/>
    <xdr:sp macro="" textlink="">
      <xdr:nvSpPr>
        <xdr:cNvPr id="717" name="テキスト ボックス 716"/>
        <xdr:cNvSpPr txBox="1"/>
      </xdr:nvSpPr>
      <xdr:spPr>
        <a:xfrm>
          <a:off x="12547111" y="167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40762</xdr:rowOff>
    </xdr:from>
    <xdr:to>
      <xdr:col>116</xdr:col>
      <xdr:colOff>63500</xdr:colOff>
      <xdr:row>57</xdr:row>
      <xdr:rowOff>43048</xdr:rowOff>
    </xdr:to>
    <xdr:cxnSp macro="">
      <xdr:nvCxnSpPr>
        <xdr:cNvPr id="799" name="直線コネクタ 798"/>
        <xdr:cNvCxnSpPr/>
      </xdr:nvCxnSpPr>
      <xdr:spPr>
        <a:xfrm flipV="1">
          <a:off x="21323300" y="981341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43048</xdr:rowOff>
    </xdr:from>
    <xdr:to>
      <xdr:col>111</xdr:col>
      <xdr:colOff>177800</xdr:colOff>
      <xdr:row>57</xdr:row>
      <xdr:rowOff>43597</xdr:rowOff>
    </xdr:to>
    <xdr:cxnSp macro="">
      <xdr:nvCxnSpPr>
        <xdr:cNvPr id="802" name="直線コネクタ 801"/>
        <xdr:cNvCxnSpPr/>
      </xdr:nvCxnSpPr>
      <xdr:spPr>
        <a:xfrm flipV="1">
          <a:off x="20434300" y="981569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43597</xdr:rowOff>
    </xdr:from>
    <xdr:to>
      <xdr:col>107</xdr:col>
      <xdr:colOff>50800</xdr:colOff>
      <xdr:row>57</xdr:row>
      <xdr:rowOff>46111</xdr:rowOff>
    </xdr:to>
    <xdr:cxnSp macro="">
      <xdr:nvCxnSpPr>
        <xdr:cNvPr id="805" name="直線コネクタ 804"/>
        <xdr:cNvCxnSpPr/>
      </xdr:nvCxnSpPr>
      <xdr:spPr>
        <a:xfrm flipV="1">
          <a:off x="19545300" y="9816247"/>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46111</xdr:rowOff>
    </xdr:from>
    <xdr:to>
      <xdr:col>102</xdr:col>
      <xdr:colOff>114300</xdr:colOff>
      <xdr:row>57</xdr:row>
      <xdr:rowOff>47757</xdr:rowOff>
    </xdr:to>
    <xdr:cxnSp macro="">
      <xdr:nvCxnSpPr>
        <xdr:cNvPr id="808" name="直線コネクタ 807"/>
        <xdr:cNvCxnSpPr/>
      </xdr:nvCxnSpPr>
      <xdr:spPr>
        <a:xfrm flipV="1">
          <a:off x="18656300" y="9818761"/>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161412</xdr:rowOff>
    </xdr:from>
    <xdr:to>
      <xdr:col>116</xdr:col>
      <xdr:colOff>114300</xdr:colOff>
      <xdr:row>57</xdr:row>
      <xdr:rowOff>91562</xdr:rowOff>
    </xdr:to>
    <xdr:sp macro="" textlink="">
      <xdr:nvSpPr>
        <xdr:cNvPr id="818" name="楕円 817"/>
        <xdr:cNvSpPr/>
      </xdr:nvSpPr>
      <xdr:spPr>
        <a:xfrm>
          <a:off x="22110700" y="97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12839</xdr:rowOff>
    </xdr:from>
    <xdr:ext cx="469744" cy="259045"/>
    <xdr:sp macro="" textlink="">
      <xdr:nvSpPr>
        <xdr:cNvPr id="819" name="貸付金該当値テキスト"/>
        <xdr:cNvSpPr txBox="1"/>
      </xdr:nvSpPr>
      <xdr:spPr>
        <a:xfrm>
          <a:off x="22212300" y="961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163698</xdr:rowOff>
    </xdr:from>
    <xdr:to>
      <xdr:col>112</xdr:col>
      <xdr:colOff>38100</xdr:colOff>
      <xdr:row>57</xdr:row>
      <xdr:rowOff>93848</xdr:rowOff>
    </xdr:to>
    <xdr:sp macro="" textlink="">
      <xdr:nvSpPr>
        <xdr:cNvPr id="820" name="楕円 819"/>
        <xdr:cNvSpPr/>
      </xdr:nvSpPr>
      <xdr:spPr>
        <a:xfrm>
          <a:off x="21272500" y="976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110375</xdr:rowOff>
    </xdr:from>
    <xdr:ext cx="469744" cy="259045"/>
    <xdr:sp macro="" textlink="">
      <xdr:nvSpPr>
        <xdr:cNvPr id="821" name="テキスト ボックス 820"/>
        <xdr:cNvSpPr txBox="1"/>
      </xdr:nvSpPr>
      <xdr:spPr>
        <a:xfrm>
          <a:off x="21088428" y="954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164247</xdr:rowOff>
    </xdr:from>
    <xdr:to>
      <xdr:col>107</xdr:col>
      <xdr:colOff>101600</xdr:colOff>
      <xdr:row>57</xdr:row>
      <xdr:rowOff>94397</xdr:rowOff>
    </xdr:to>
    <xdr:sp macro="" textlink="">
      <xdr:nvSpPr>
        <xdr:cNvPr id="822" name="楕円 821"/>
        <xdr:cNvSpPr/>
      </xdr:nvSpPr>
      <xdr:spPr>
        <a:xfrm>
          <a:off x="20383500" y="97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110924</xdr:rowOff>
    </xdr:from>
    <xdr:ext cx="469744" cy="259045"/>
    <xdr:sp macro="" textlink="">
      <xdr:nvSpPr>
        <xdr:cNvPr id="823" name="テキスト ボックス 822"/>
        <xdr:cNvSpPr txBox="1"/>
      </xdr:nvSpPr>
      <xdr:spPr>
        <a:xfrm>
          <a:off x="20199428" y="954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166761</xdr:rowOff>
    </xdr:from>
    <xdr:to>
      <xdr:col>102</xdr:col>
      <xdr:colOff>165100</xdr:colOff>
      <xdr:row>57</xdr:row>
      <xdr:rowOff>96911</xdr:rowOff>
    </xdr:to>
    <xdr:sp macro="" textlink="">
      <xdr:nvSpPr>
        <xdr:cNvPr id="824" name="楕円 823"/>
        <xdr:cNvSpPr/>
      </xdr:nvSpPr>
      <xdr:spPr>
        <a:xfrm>
          <a:off x="19494500" y="97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113438</xdr:rowOff>
    </xdr:from>
    <xdr:ext cx="469744" cy="259045"/>
    <xdr:sp macro="" textlink="">
      <xdr:nvSpPr>
        <xdr:cNvPr id="825" name="テキスト ボックス 824"/>
        <xdr:cNvSpPr txBox="1"/>
      </xdr:nvSpPr>
      <xdr:spPr>
        <a:xfrm>
          <a:off x="19310428" y="95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168407</xdr:rowOff>
    </xdr:from>
    <xdr:to>
      <xdr:col>98</xdr:col>
      <xdr:colOff>38100</xdr:colOff>
      <xdr:row>57</xdr:row>
      <xdr:rowOff>98557</xdr:rowOff>
    </xdr:to>
    <xdr:sp macro="" textlink="">
      <xdr:nvSpPr>
        <xdr:cNvPr id="826" name="楕円 825"/>
        <xdr:cNvSpPr/>
      </xdr:nvSpPr>
      <xdr:spPr>
        <a:xfrm>
          <a:off x="18605500" y="97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115084</xdr:rowOff>
    </xdr:from>
    <xdr:ext cx="469744" cy="259045"/>
    <xdr:sp macro="" textlink="">
      <xdr:nvSpPr>
        <xdr:cNvPr id="827" name="テキスト ボックス 826"/>
        <xdr:cNvSpPr txBox="1"/>
      </xdr:nvSpPr>
      <xdr:spPr>
        <a:xfrm>
          <a:off x="18421428" y="954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46399</xdr:rowOff>
    </xdr:from>
    <xdr:to>
      <xdr:col>116</xdr:col>
      <xdr:colOff>63500</xdr:colOff>
      <xdr:row>73</xdr:row>
      <xdr:rowOff>66352</xdr:rowOff>
    </xdr:to>
    <xdr:cxnSp macro="">
      <xdr:nvCxnSpPr>
        <xdr:cNvPr id="859" name="直線コネクタ 858"/>
        <xdr:cNvCxnSpPr/>
      </xdr:nvCxnSpPr>
      <xdr:spPr>
        <a:xfrm>
          <a:off x="21323300" y="12562249"/>
          <a:ext cx="8382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46399</xdr:rowOff>
    </xdr:from>
    <xdr:to>
      <xdr:col>111</xdr:col>
      <xdr:colOff>177800</xdr:colOff>
      <xdr:row>74</xdr:row>
      <xdr:rowOff>95972</xdr:rowOff>
    </xdr:to>
    <xdr:cxnSp macro="">
      <xdr:nvCxnSpPr>
        <xdr:cNvPr id="862" name="直線コネクタ 861"/>
        <xdr:cNvCxnSpPr/>
      </xdr:nvCxnSpPr>
      <xdr:spPr>
        <a:xfrm flipV="1">
          <a:off x="20434300" y="12562249"/>
          <a:ext cx="889000" cy="22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50578</xdr:rowOff>
    </xdr:from>
    <xdr:to>
      <xdr:col>107</xdr:col>
      <xdr:colOff>50800</xdr:colOff>
      <xdr:row>74</xdr:row>
      <xdr:rowOff>95972</xdr:rowOff>
    </xdr:to>
    <xdr:cxnSp macro="">
      <xdr:nvCxnSpPr>
        <xdr:cNvPr id="865" name="直線コネクタ 864"/>
        <xdr:cNvCxnSpPr/>
      </xdr:nvCxnSpPr>
      <xdr:spPr>
        <a:xfrm>
          <a:off x="19545300" y="12737878"/>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50578</xdr:rowOff>
    </xdr:from>
    <xdr:to>
      <xdr:col>102</xdr:col>
      <xdr:colOff>114300</xdr:colOff>
      <xdr:row>74</xdr:row>
      <xdr:rowOff>137088</xdr:rowOff>
    </xdr:to>
    <xdr:cxnSp macro="">
      <xdr:nvCxnSpPr>
        <xdr:cNvPr id="868" name="直線コネクタ 867"/>
        <xdr:cNvCxnSpPr/>
      </xdr:nvCxnSpPr>
      <xdr:spPr>
        <a:xfrm flipV="1">
          <a:off x="18656300" y="12737878"/>
          <a:ext cx="889000" cy="8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15552</xdr:rowOff>
    </xdr:from>
    <xdr:to>
      <xdr:col>116</xdr:col>
      <xdr:colOff>114300</xdr:colOff>
      <xdr:row>73</xdr:row>
      <xdr:rowOff>117152</xdr:rowOff>
    </xdr:to>
    <xdr:sp macro="" textlink="">
      <xdr:nvSpPr>
        <xdr:cNvPr id="878" name="楕円 877"/>
        <xdr:cNvSpPr/>
      </xdr:nvSpPr>
      <xdr:spPr>
        <a:xfrm>
          <a:off x="22110700" y="1253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38429</xdr:rowOff>
    </xdr:from>
    <xdr:ext cx="534377" cy="259045"/>
    <xdr:sp macro="" textlink="">
      <xdr:nvSpPr>
        <xdr:cNvPr id="879" name="繰出金該当値テキスト"/>
        <xdr:cNvSpPr txBox="1"/>
      </xdr:nvSpPr>
      <xdr:spPr>
        <a:xfrm>
          <a:off x="22212300" y="1238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167049</xdr:rowOff>
    </xdr:from>
    <xdr:to>
      <xdr:col>112</xdr:col>
      <xdr:colOff>38100</xdr:colOff>
      <xdr:row>73</xdr:row>
      <xdr:rowOff>97199</xdr:rowOff>
    </xdr:to>
    <xdr:sp macro="" textlink="">
      <xdr:nvSpPr>
        <xdr:cNvPr id="880" name="楕円 879"/>
        <xdr:cNvSpPr/>
      </xdr:nvSpPr>
      <xdr:spPr>
        <a:xfrm>
          <a:off x="21272500" y="125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113726</xdr:rowOff>
    </xdr:from>
    <xdr:ext cx="534377" cy="259045"/>
    <xdr:sp macro="" textlink="">
      <xdr:nvSpPr>
        <xdr:cNvPr id="881" name="テキスト ボックス 880"/>
        <xdr:cNvSpPr txBox="1"/>
      </xdr:nvSpPr>
      <xdr:spPr>
        <a:xfrm>
          <a:off x="21056111" y="122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45172</xdr:rowOff>
    </xdr:from>
    <xdr:to>
      <xdr:col>107</xdr:col>
      <xdr:colOff>101600</xdr:colOff>
      <xdr:row>74</xdr:row>
      <xdr:rowOff>146772</xdr:rowOff>
    </xdr:to>
    <xdr:sp macro="" textlink="">
      <xdr:nvSpPr>
        <xdr:cNvPr id="882" name="楕円 881"/>
        <xdr:cNvSpPr/>
      </xdr:nvSpPr>
      <xdr:spPr>
        <a:xfrm>
          <a:off x="20383500" y="127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163299</xdr:rowOff>
    </xdr:from>
    <xdr:ext cx="534377" cy="259045"/>
    <xdr:sp macro="" textlink="">
      <xdr:nvSpPr>
        <xdr:cNvPr id="883" name="テキスト ボックス 882"/>
        <xdr:cNvSpPr txBox="1"/>
      </xdr:nvSpPr>
      <xdr:spPr>
        <a:xfrm>
          <a:off x="20167111" y="1250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171228</xdr:rowOff>
    </xdr:from>
    <xdr:to>
      <xdr:col>102</xdr:col>
      <xdr:colOff>165100</xdr:colOff>
      <xdr:row>74</xdr:row>
      <xdr:rowOff>101378</xdr:rowOff>
    </xdr:to>
    <xdr:sp macro="" textlink="">
      <xdr:nvSpPr>
        <xdr:cNvPr id="884" name="楕円 883"/>
        <xdr:cNvSpPr/>
      </xdr:nvSpPr>
      <xdr:spPr>
        <a:xfrm>
          <a:off x="19494500" y="1268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117905</xdr:rowOff>
    </xdr:from>
    <xdr:ext cx="534377" cy="259045"/>
    <xdr:sp macro="" textlink="">
      <xdr:nvSpPr>
        <xdr:cNvPr id="885" name="テキスト ボックス 884"/>
        <xdr:cNvSpPr txBox="1"/>
      </xdr:nvSpPr>
      <xdr:spPr>
        <a:xfrm>
          <a:off x="19278111" y="1246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86288</xdr:rowOff>
    </xdr:from>
    <xdr:to>
      <xdr:col>98</xdr:col>
      <xdr:colOff>38100</xdr:colOff>
      <xdr:row>75</xdr:row>
      <xdr:rowOff>16438</xdr:rowOff>
    </xdr:to>
    <xdr:sp macro="" textlink="">
      <xdr:nvSpPr>
        <xdr:cNvPr id="886" name="楕円 885"/>
        <xdr:cNvSpPr/>
      </xdr:nvSpPr>
      <xdr:spPr>
        <a:xfrm>
          <a:off x="18605500" y="127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32965</xdr:rowOff>
    </xdr:from>
    <xdr:ext cx="534377" cy="259045"/>
    <xdr:sp macro="" textlink="">
      <xdr:nvSpPr>
        <xdr:cNvPr id="887" name="テキスト ボックス 886"/>
        <xdr:cNvSpPr txBox="1"/>
      </xdr:nvSpPr>
      <xdr:spPr>
        <a:xfrm>
          <a:off x="18389111" y="1254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・「物件費」は、住民一人当たり</a:t>
          </a:r>
          <a:r>
            <a:rPr kumimoji="1" lang="en-US" altLang="ja-JP" sz="1100">
              <a:solidFill>
                <a:schemeClr val="dk1"/>
              </a:solidFill>
              <a:effectLst/>
              <a:latin typeface="+mn-lt"/>
              <a:ea typeface="+mn-ea"/>
              <a:cs typeface="+mn-cs"/>
            </a:rPr>
            <a:t>63,206</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a:t>
          </a:r>
          <a:r>
            <a:rPr kumimoji="1" lang="ja-JP" altLang="en-US" sz="1100">
              <a:solidFill>
                <a:schemeClr val="dk1"/>
              </a:solidFill>
              <a:effectLst/>
              <a:latin typeface="+mn-lt"/>
              <a:ea typeface="+mn-ea"/>
              <a:cs typeface="+mn-cs"/>
            </a:rPr>
            <a:t>に係る災害救助事業の実施</a:t>
          </a:r>
          <a:r>
            <a:rPr kumimoji="1" lang="ja-JP" altLang="ja-JP" sz="1100">
              <a:solidFill>
                <a:schemeClr val="dk1"/>
              </a:solidFill>
              <a:effectLst/>
              <a:latin typeface="+mn-lt"/>
              <a:ea typeface="+mn-ea"/>
              <a:cs typeface="+mn-cs"/>
            </a:rPr>
            <a:t>や情報システムの強靭化に要する経費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と比較して一人当たりコストが上回った。</a:t>
          </a:r>
          <a:endParaRPr lang="ja-JP" altLang="ja-JP" sz="1400">
            <a:effectLst/>
          </a:endParaRPr>
        </a:p>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76,522</a:t>
          </a:r>
          <a:r>
            <a:rPr kumimoji="1" lang="ja-JP" altLang="ja-JP" sz="1100">
              <a:solidFill>
                <a:schemeClr val="dk1"/>
              </a:solidFill>
              <a:effectLst/>
              <a:latin typeface="+mn-lt"/>
              <a:ea typeface="+mn-ea"/>
              <a:cs typeface="+mn-cs"/>
            </a:rPr>
            <a:t>円となっており、福祉事務所設置に伴う生活保護関係経費</a:t>
          </a:r>
          <a:r>
            <a:rPr kumimoji="1" lang="ja-JP" altLang="en-US" sz="1100">
              <a:solidFill>
                <a:schemeClr val="dk1"/>
              </a:solidFill>
              <a:effectLst/>
              <a:latin typeface="+mn-lt"/>
              <a:ea typeface="+mn-ea"/>
              <a:cs typeface="+mn-cs"/>
            </a:rPr>
            <a:t>の計上や</a:t>
          </a:r>
          <a:r>
            <a:rPr kumimoji="1" lang="ja-JP" altLang="ja-JP" sz="1100">
              <a:solidFill>
                <a:schemeClr val="dk1"/>
              </a:solidFill>
              <a:effectLst/>
              <a:latin typeface="+mn-lt"/>
              <a:ea typeface="+mn-ea"/>
              <a:cs typeface="+mn-cs"/>
            </a:rPr>
            <a:t>子ども・子育て支援新制度に要する経費</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障害者福祉サービスに要する経費の増により、類似団体平均を大きく上回った。</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50,258</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筆の里工房改修事業や小中学校の大規模改造や空調設置事業の実施により</a:t>
          </a:r>
          <a:r>
            <a:rPr kumimoji="1" lang="ja-JP" altLang="ja-JP" sz="1100">
              <a:solidFill>
                <a:schemeClr val="dk1"/>
              </a:solidFill>
              <a:effectLst/>
              <a:latin typeface="+mn-lt"/>
              <a:ea typeface="+mn-ea"/>
              <a:cs typeface="+mn-cs"/>
            </a:rPr>
            <a:t>類似団体平均と比較して一人当たりコストが</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・「繰出金」は、住民一人当たり</a:t>
          </a:r>
          <a:r>
            <a:rPr kumimoji="1" lang="en-US" altLang="ja-JP" sz="1100">
              <a:solidFill>
                <a:schemeClr val="dk1"/>
              </a:solidFill>
              <a:effectLst/>
              <a:latin typeface="+mn-lt"/>
              <a:ea typeface="+mn-ea"/>
              <a:cs typeface="+mn-cs"/>
            </a:rPr>
            <a:t>52,496</a:t>
          </a:r>
          <a:r>
            <a:rPr kumimoji="1" lang="ja-JP" altLang="ja-JP" sz="1100">
              <a:solidFill>
                <a:schemeClr val="dk1"/>
              </a:solidFill>
              <a:effectLst/>
              <a:latin typeface="+mn-lt"/>
              <a:ea typeface="+mn-ea"/>
              <a:cs typeface="+mn-cs"/>
            </a:rPr>
            <a:t>円となっており、類似団体平均と比較して一人当たりコストが高い状況となっている。これは、生活インフラである下水道事業や社会保障関連経費である後期高齢者医療事業等への繰出金が多額となっているものであり、今後も同程度が見込まれる。引き続き、経費の節減や使用料、保険税等の適正化を図ることなどにより、独立採算の原則に立ち返った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広島県熊野町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24,180
23,955
33.76
9,751,912
9,488,370
136,998
5,228,971
7,207,208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84836</xdr:rowOff>
    </xdr:from>
    <xdr:to>
      <xdr:col>24</xdr:col>
      <xdr:colOff>63500</xdr:colOff>
      <xdr:row>33</xdr:row>
      <xdr:rowOff>121793</xdr:rowOff>
    </xdr:to>
    <xdr:cxnSp macro="">
      <xdr:nvCxnSpPr>
        <xdr:cNvPr id="61" name="直線コネクタ 60"/>
        <xdr:cNvCxnSpPr/>
      </xdr:nvCxnSpPr>
      <xdr:spPr>
        <a:xfrm>
          <a:off x="3797300" y="5742686"/>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84836</xdr:rowOff>
    </xdr:from>
    <xdr:to>
      <xdr:col>19</xdr:col>
      <xdr:colOff>177800</xdr:colOff>
      <xdr:row>33</xdr:row>
      <xdr:rowOff>87884</xdr:rowOff>
    </xdr:to>
    <xdr:cxnSp macro="">
      <xdr:nvCxnSpPr>
        <xdr:cNvPr id="64" name="直線コネクタ 63"/>
        <xdr:cNvCxnSpPr/>
      </xdr:nvCxnSpPr>
      <xdr:spPr>
        <a:xfrm flipV="1">
          <a:off x="2908300" y="574268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166751</xdr:rowOff>
    </xdr:from>
    <xdr:to>
      <xdr:col>15</xdr:col>
      <xdr:colOff>50800</xdr:colOff>
      <xdr:row>33</xdr:row>
      <xdr:rowOff>87884</xdr:rowOff>
    </xdr:to>
    <xdr:cxnSp macro="">
      <xdr:nvCxnSpPr>
        <xdr:cNvPr id="67" name="直線コネクタ 66"/>
        <xdr:cNvCxnSpPr/>
      </xdr:nvCxnSpPr>
      <xdr:spPr>
        <a:xfrm>
          <a:off x="2019300" y="5653151"/>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166751</xdr:rowOff>
    </xdr:from>
    <xdr:to>
      <xdr:col>10</xdr:col>
      <xdr:colOff>114300</xdr:colOff>
      <xdr:row>33</xdr:row>
      <xdr:rowOff>134366</xdr:rowOff>
    </xdr:to>
    <xdr:cxnSp macro="">
      <xdr:nvCxnSpPr>
        <xdr:cNvPr id="70" name="直線コネクタ 69"/>
        <xdr:cNvCxnSpPr/>
      </xdr:nvCxnSpPr>
      <xdr:spPr>
        <a:xfrm flipV="1">
          <a:off x="1130300" y="5653151"/>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70993</xdr:rowOff>
    </xdr:from>
    <xdr:to>
      <xdr:col>24</xdr:col>
      <xdr:colOff>114300</xdr:colOff>
      <xdr:row>34</xdr:row>
      <xdr:rowOff>1143</xdr:rowOff>
    </xdr:to>
    <xdr:sp macro="" textlink="">
      <xdr:nvSpPr>
        <xdr:cNvPr id="80" name="楕円 79"/>
        <xdr:cNvSpPr/>
      </xdr:nvSpPr>
      <xdr:spPr>
        <a:xfrm>
          <a:off x="4584700" y="572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93870</xdr:rowOff>
    </xdr:from>
    <xdr:ext cx="469744" cy="259045"/>
    <xdr:sp macro="" textlink="">
      <xdr:nvSpPr>
        <xdr:cNvPr id="81" name="議会費該当値テキスト"/>
        <xdr:cNvSpPr txBox="1"/>
      </xdr:nvSpPr>
      <xdr:spPr>
        <a:xfrm>
          <a:off x="4686300" y="558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34036</xdr:rowOff>
    </xdr:from>
    <xdr:to>
      <xdr:col>20</xdr:col>
      <xdr:colOff>38100</xdr:colOff>
      <xdr:row>33</xdr:row>
      <xdr:rowOff>135636</xdr:rowOff>
    </xdr:to>
    <xdr:sp macro="" textlink="">
      <xdr:nvSpPr>
        <xdr:cNvPr id="82" name="楕円 81"/>
        <xdr:cNvSpPr/>
      </xdr:nvSpPr>
      <xdr:spPr>
        <a:xfrm>
          <a:off x="3746500" y="56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152163</xdr:rowOff>
    </xdr:from>
    <xdr:ext cx="469744" cy="259045"/>
    <xdr:sp macro="" textlink="">
      <xdr:nvSpPr>
        <xdr:cNvPr id="83" name="テキスト ボックス 82"/>
        <xdr:cNvSpPr txBox="1"/>
      </xdr:nvSpPr>
      <xdr:spPr>
        <a:xfrm>
          <a:off x="3562428" y="54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37084</xdr:rowOff>
    </xdr:from>
    <xdr:to>
      <xdr:col>15</xdr:col>
      <xdr:colOff>101600</xdr:colOff>
      <xdr:row>33</xdr:row>
      <xdr:rowOff>138684</xdr:rowOff>
    </xdr:to>
    <xdr:sp macro="" textlink="">
      <xdr:nvSpPr>
        <xdr:cNvPr id="84" name="楕円 83"/>
        <xdr:cNvSpPr/>
      </xdr:nvSpPr>
      <xdr:spPr>
        <a:xfrm>
          <a:off x="2857500" y="56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155211</xdr:rowOff>
    </xdr:from>
    <xdr:ext cx="469744" cy="259045"/>
    <xdr:sp macro="" textlink="">
      <xdr:nvSpPr>
        <xdr:cNvPr id="85" name="テキスト ボックス 84"/>
        <xdr:cNvSpPr txBox="1"/>
      </xdr:nvSpPr>
      <xdr:spPr>
        <a:xfrm>
          <a:off x="2673428" y="54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115951</xdr:rowOff>
    </xdr:from>
    <xdr:to>
      <xdr:col>10</xdr:col>
      <xdr:colOff>165100</xdr:colOff>
      <xdr:row>33</xdr:row>
      <xdr:rowOff>46101</xdr:rowOff>
    </xdr:to>
    <xdr:sp macro="" textlink="">
      <xdr:nvSpPr>
        <xdr:cNvPr id="86" name="楕円 85"/>
        <xdr:cNvSpPr/>
      </xdr:nvSpPr>
      <xdr:spPr>
        <a:xfrm>
          <a:off x="1968500" y="560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62628</xdr:rowOff>
    </xdr:from>
    <xdr:ext cx="469744" cy="259045"/>
    <xdr:sp macro="" textlink="">
      <xdr:nvSpPr>
        <xdr:cNvPr id="87" name="テキスト ボックス 86"/>
        <xdr:cNvSpPr txBox="1"/>
      </xdr:nvSpPr>
      <xdr:spPr>
        <a:xfrm>
          <a:off x="1784428" y="53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83566</xdr:rowOff>
    </xdr:from>
    <xdr:to>
      <xdr:col>6</xdr:col>
      <xdr:colOff>38100</xdr:colOff>
      <xdr:row>34</xdr:row>
      <xdr:rowOff>13716</xdr:rowOff>
    </xdr:to>
    <xdr:sp macro="" textlink="">
      <xdr:nvSpPr>
        <xdr:cNvPr id="88" name="楕円 87"/>
        <xdr:cNvSpPr/>
      </xdr:nvSpPr>
      <xdr:spPr>
        <a:xfrm>
          <a:off x="1079500" y="57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30243</xdr:rowOff>
    </xdr:from>
    <xdr:ext cx="469744" cy="259045"/>
    <xdr:sp macro="" textlink="">
      <xdr:nvSpPr>
        <xdr:cNvPr id="89" name="テキスト ボックス 88"/>
        <xdr:cNvSpPr txBox="1"/>
      </xdr:nvSpPr>
      <xdr:spPr>
        <a:xfrm>
          <a:off x="895428" y="55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144522</xdr:rowOff>
    </xdr:from>
    <xdr:to>
      <xdr:col>24</xdr:col>
      <xdr:colOff>63500</xdr:colOff>
      <xdr:row>58</xdr:row>
      <xdr:rowOff>154887</xdr:rowOff>
    </xdr:to>
    <xdr:cxnSp macro="">
      <xdr:nvCxnSpPr>
        <xdr:cNvPr id="118" name="直線コネクタ 117"/>
        <xdr:cNvCxnSpPr/>
      </xdr:nvCxnSpPr>
      <xdr:spPr>
        <a:xfrm flipV="1">
          <a:off x="3797300" y="10088622"/>
          <a:ext cx="838200" cy="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154887</xdr:rowOff>
    </xdr:from>
    <xdr:to>
      <xdr:col>19</xdr:col>
      <xdr:colOff>177800</xdr:colOff>
      <xdr:row>58</xdr:row>
      <xdr:rowOff>157447</xdr:rowOff>
    </xdr:to>
    <xdr:cxnSp macro="">
      <xdr:nvCxnSpPr>
        <xdr:cNvPr id="121" name="直線コネクタ 120"/>
        <xdr:cNvCxnSpPr/>
      </xdr:nvCxnSpPr>
      <xdr:spPr>
        <a:xfrm flipV="1">
          <a:off x="2908300" y="10098987"/>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143211</xdr:rowOff>
    </xdr:from>
    <xdr:to>
      <xdr:col>15</xdr:col>
      <xdr:colOff>50800</xdr:colOff>
      <xdr:row>58</xdr:row>
      <xdr:rowOff>157447</xdr:rowOff>
    </xdr:to>
    <xdr:cxnSp macro="">
      <xdr:nvCxnSpPr>
        <xdr:cNvPr id="124" name="直線コネクタ 123"/>
        <xdr:cNvCxnSpPr/>
      </xdr:nvCxnSpPr>
      <xdr:spPr>
        <a:xfrm>
          <a:off x="2019300" y="10087311"/>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143211</xdr:rowOff>
    </xdr:from>
    <xdr:to>
      <xdr:col>10</xdr:col>
      <xdr:colOff>114300</xdr:colOff>
      <xdr:row>58</xdr:row>
      <xdr:rowOff>154019</xdr:rowOff>
    </xdr:to>
    <xdr:cxnSp macro="">
      <xdr:nvCxnSpPr>
        <xdr:cNvPr id="127" name="直線コネクタ 126"/>
        <xdr:cNvCxnSpPr/>
      </xdr:nvCxnSpPr>
      <xdr:spPr>
        <a:xfrm flipV="1">
          <a:off x="1130300" y="10087311"/>
          <a:ext cx="889000" cy="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93722</xdr:rowOff>
    </xdr:from>
    <xdr:to>
      <xdr:col>24</xdr:col>
      <xdr:colOff>114300</xdr:colOff>
      <xdr:row>59</xdr:row>
      <xdr:rowOff>23872</xdr:rowOff>
    </xdr:to>
    <xdr:sp macro="" textlink="">
      <xdr:nvSpPr>
        <xdr:cNvPr id="137" name="楕円 136"/>
        <xdr:cNvSpPr/>
      </xdr:nvSpPr>
      <xdr:spPr>
        <a:xfrm>
          <a:off x="4584700" y="100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104087</xdr:rowOff>
    </xdr:from>
    <xdr:to>
      <xdr:col>20</xdr:col>
      <xdr:colOff>38100</xdr:colOff>
      <xdr:row>59</xdr:row>
      <xdr:rowOff>34237</xdr:rowOff>
    </xdr:to>
    <xdr:sp macro="" textlink="">
      <xdr:nvSpPr>
        <xdr:cNvPr id="139" name="楕円 138"/>
        <xdr:cNvSpPr/>
      </xdr:nvSpPr>
      <xdr:spPr>
        <a:xfrm>
          <a:off x="3746500" y="1004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25364</xdr:rowOff>
    </xdr:from>
    <xdr:ext cx="534377" cy="259045"/>
    <xdr:sp macro="" textlink="">
      <xdr:nvSpPr>
        <xdr:cNvPr id="140" name="テキスト ボックス 139"/>
        <xdr:cNvSpPr txBox="1"/>
      </xdr:nvSpPr>
      <xdr:spPr>
        <a:xfrm>
          <a:off x="3530111" y="1014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106647</xdr:rowOff>
    </xdr:from>
    <xdr:to>
      <xdr:col>15</xdr:col>
      <xdr:colOff>101600</xdr:colOff>
      <xdr:row>59</xdr:row>
      <xdr:rowOff>36797</xdr:rowOff>
    </xdr:to>
    <xdr:sp macro="" textlink="">
      <xdr:nvSpPr>
        <xdr:cNvPr id="141" name="楕円 140"/>
        <xdr:cNvSpPr/>
      </xdr:nvSpPr>
      <xdr:spPr>
        <a:xfrm>
          <a:off x="2857500" y="1005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27924</xdr:rowOff>
    </xdr:from>
    <xdr:ext cx="534377" cy="259045"/>
    <xdr:sp macro="" textlink="">
      <xdr:nvSpPr>
        <xdr:cNvPr id="142" name="テキスト ボックス 141"/>
        <xdr:cNvSpPr txBox="1"/>
      </xdr:nvSpPr>
      <xdr:spPr>
        <a:xfrm>
          <a:off x="2641111" y="1014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92411</xdr:rowOff>
    </xdr:from>
    <xdr:to>
      <xdr:col>10</xdr:col>
      <xdr:colOff>165100</xdr:colOff>
      <xdr:row>59</xdr:row>
      <xdr:rowOff>22561</xdr:rowOff>
    </xdr:to>
    <xdr:sp macro="" textlink="">
      <xdr:nvSpPr>
        <xdr:cNvPr id="143" name="楕円 142"/>
        <xdr:cNvSpPr/>
      </xdr:nvSpPr>
      <xdr:spPr>
        <a:xfrm>
          <a:off x="1968500" y="100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39088</xdr:rowOff>
    </xdr:from>
    <xdr:ext cx="534377" cy="259045"/>
    <xdr:sp macro="" textlink="">
      <xdr:nvSpPr>
        <xdr:cNvPr id="144" name="テキスト ボックス 143"/>
        <xdr:cNvSpPr txBox="1"/>
      </xdr:nvSpPr>
      <xdr:spPr>
        <a:xfrm>
          <a:off x="1752111" y="981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103219</xdr:rowOff>
    </xdr:from>
    <xdr:to>
      <xdr:col>6</xdr:col>
      <xdr:colOff>38100</xdr:colOff>
      <xdr:row>59</xdr:row>
      <xdr:rowOff>33369</xdr:rowOff>
    </xdr:to>
    <xdr:sp macro="" textlink="">
      <xdr:nvSpPr>
        <xdr:cNvPr id="145" name="楕円 144"/>
        <xdr:cNvSpPr/>
      </xdr:nvSpPr>
      <xdr:spPr>
        <a:xfrm>
          <a:off x="1079500" y="100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24496</xdr:rowOff>
    </xdr:from>
    <xdr:ext cx="534377" cy="259045"/>
    <xdr:sp macro="" textlink="">
      <xdr:nvSpPr>
        <xdr:cNvPr id="146" name="テキスト ボックス 145"/>
        <xdr:cNvSpPr txBox="1"/>
      </xdr:nvSpPr>
      <xdr:spPr>
        <a:xfrm>
          <a:off x="863111" y="1014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104550</xdr:rowOff>
    </xdr:from>
    <xdr:to>
      <xdr:col>24</xdr:col>
      <xdr:colOff>63500</xdr:colOff>
      <xdr:row>76</xdr:row>
      <xdr:rowOff>99695</xdr:rowOff>
    </xdr:to>
    <xdr:cxnSp macro="">
      <xdr:nvCxnSpPr>
        <xdr:cNvPr id="178" name="直線コネクタ 177"/>
        <xdr:cNvCxnSpPr/>
      </xdr:nvCxnSpPr>
      <xdr:spPr>
        <a:xfrm flipV="1">
          <a:off x="3797300" y="12963300"/>
          <a:ext cx="838200" cy="16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60452</xdr:rowOff>
    </xdr:from>
    <xdr:to>
      <xdr:col>19</xdr:col>
      <xdr:colOff>177800</xdr:colOff>
      <xdr:row>76</xdr:row>
      <xdr:rowOff>99695</xdr:rowOff>
    </xdr:to>
    <xdr:cxnSp macro="">
      <xdr:nvCxnSpPr>
        <xdr:cNvPr id="181" name="直線コネクタ 180"/>
        <xdr:cNvCxnSpPr/>
      </xdr:nvCxnSpPr>
      <xdr:spPr>
        <a:xfrm>
          <a:off x="2908300" y="13090652"/>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60452</xdr:rowOff>
    </xdr:from>
    <xdr:to>
      <xdr:col>15</xdr:col>
      <xdr:colOff>50800</xdr:colOff>
      <xdr:row>77</xdr:row>
      <xdr:rowOff>61714</xdr:rowOff>
    </xdr:to>
    <xdr:cxnSp macro="">
      <xdr:nvCxnSpPr>
        <xdr:cNvPr id="184" name="直線コネクタ 183"/>
        <xdr:cNvCxnSpPr/>
      </xdr:nvCxnSpPr>
      <xdr:spPr>
        <a:xfrm flipV="1">
          <a:off x="2019300" y="13090652"/>
          <a:ext cx="889000" cy="17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61714</xdr:rowOff>
    </xdr:from>
    <xdr:to>
      <xdr:col>10</xdr:col>
      <xdr:colOff>114300</xdr:colOff>
      <xdr:row>77</xdr:row>
      <xdr:rowOff>104431</xdr:rowOff>
    </xdr:to>
    <xdr:cxnSp macro="">
      <xdr:nvCxnSpPr>
        <xdr:cNvPr id="187" name="直線コネクタ 186"/>
        <xdr:cNvCxnSpPr/>
      </xdr:nvCxnSpPr>
      <xdr:spPr>
        <a:xfrm flipV="1">
          <a:off x="1130300" y="13263364"/>
          <a:ext cx="889000" cy="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53750</xdr:rowOff>
    </xdr:from>
    <xdr:to>
      <xdr:col>24</xdr:col>
      <xdr:colOff>114300</xdr:colOff>
      <xdr:row>75</xdr:row>
      <xdr:rowOff>155350</xdr:rowOff>
    </xdr:to>
    <xdr:sp macro="" textlink="">
      <xdr:nvSpPr>
        <xdr:cNvPr id="197" name="楕円 196"/>
        <xdr:cNvSpPr/>
      </xdr:nvSpPr>
      <xdr:spPr>
        <a:xfrm>
          <a:off x="4584700" y="1291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76627</xdr:rowOff>
    </xdr:from>
    <xdr:ext cx="599010" cy="259045"/>
    <xdr:sp macro="" textlink="">
      <xdr:nvSpPr>
        <xdr:cNvPr id="198" name="民生費該当値テキスト"/>
        <xdr:cNvSpPr txBox="1"/>
      </xdr:nvSpPr>
      <xdr:spPr>
        <a:xfrm>
          <a:off x="4686300" y="1276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48895</xdr:rowOff>
    </xdr:from>
    <xdr:to>
      <xdr:col>20</xdr:col>
      <xdr:colOff>38100</xdr:colOff>
      <xdr:row>76</xdr:row>
      <xdr:rowOff>150495</xdr:rowOff>
    </xdr:to>
    <xdr:sp macro="" textlink="">
      <xdr:nvSpPr>
        <xdr:cNvPr id="199" name="楕円 198"/>
        <xdr:cNvSpPr/>
      </xdr:nvSpPr>
      <xdr:spPr>
        <a:xfrm>
          <a:off x="3746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167022</xdr:rowOff>
    </xdr:from>
    <xdr:ext cx="599010" cy="259045"/>
    <xdr:sp macro="" textlink="">
      <xdr:nvSpPr>
        <xdr:cNvPr id="200" name="テキスト ボックス 199"/>
        <xdr:cNvSpPr txBox="1"/>
      </xdr:nvSpPr>
      <xdr:spPr>
        <a:xfrm>
          <a:off x="3497795" y="1285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9652</xdr:rowOff>
    </xdr:from>
    <xdr:to>
      <xdr:col>15</xdr:col>
      <xdr:colOff>101600</xdr:colOff>
      <xdr:row>76</xdr:row>
      <xdr:rowOff>111252</xdr:rowOff>
    </xdr:to>
    <xdr:sp macro="" textlink="">
      <xdr:nvSpPr>
        <xdr:cNvPr id="201" name="楕円 200"/>
        <xdr:cNvSpPr/>
      </xdr:nvSpPr>
      <xdr:spPr>
        <a:xfrm>
          <a:off x="2857500" y="1303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127779</xdr:rowOff>
    </xdr:from>
    <xdr:ext cx="599010" cy="259045"/>
    <xdr:sp macro="" textlink="">
      <xdr:nvSpPr>
        <xdr:cNvPr id="202" name="テキスト ボックス 201"/>
        <xdr:cNvSpPr txBox="1"/>
      </xdr:nvSpPr>
      <xdr:spPr>
        <a:xfrm>
          <a:off x="2608795" y="1281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10914</xdr:rowOff>
    </xdr:from>
    <xdr:to>
      <xdr:col>10</xdr:col>
      <xdr:colOff>165100</xdr:colOff>
      <xdr:row>77</xdr:row>
      <xdr:rowOff>112514</xdr:rowOff>
    </xdr:to>
    <xdr:sp macro="" textlink="">
      <xdr:nvSpPr>
        <xdr:cNvPr id="203" name="楕円 202"/>
        <xdr:cNvSpPr/>
      </xdr:nvSpPr>
      <xdr:spPr>
        <a:xfrm>
          <a:off x="1968500" y="1321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129041</xdr:rowOff>
    </xdr:from>
    <xdr:ext cx="599010" cy="259045"/>
    <xdr:sp macro="" textlink="">
      <xdr:nvSpPr>
        <xdr:cNvPr id="204" name="テキスト ボックス 203"/>
        <xdr:cNvSpPr txBox="1"/>
      </xdr:nvSpPr>
      <xdr:spPr>
        <a:xfrm>
          <a:off x="1719795" y="1298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53631</xdr:rowOff>
    </xdr:from>
    <xdr:to>
      <xdr:col>6</xdr:col>
      <xdr:colOff>38100</xdr:colOff>
      <xdr:row>77</xdr:row>
      <xdr:rowOff>155231</xdr:rowOff>
    </xdr:to>
    <xdr:sp macro="" textlink="">
      <xdr:nvSpPr>
        <xdr:cNvPr id="205" name="楕円 204"/>
        <xdr:cNvSpPr/>
      </xdr:nvSpPr>
      <xdr:spPr>
        <a:xfrm>
          <a:off x="10795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308</xdr:rowOff>
    </xdr:from>
    <xdr:ext cx="599010" cy="259045"/>
    <xdr:sp macro="" textlink="">
      <xdr:nvSpPr>
        <xdr:cNvPr id="206" name="テキスト ボックス 205"/>
        <xdr:cNvSpPr txBox="1"/>
      </xdr:nvSpPr>
      <xdr:spPr>
        <a:xfrm>
          <a:off x="830795" y="1303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9627</xdr:rowOff>
    </xdr:from>
    <xdr:to>
      <xdr:col>24</xdr:col>
      <xdr:colOff>63500</xdr:colOff>
      <xdr:row>99</xdr:row>
      <xdr:rowOff>26575</xdr:rowOff>
    </xdr:to>
    <xdr:cxnSp macro="">
      <xdr:nvCxnSpPr>
        <xdr:cNvPr id="238" name="直線コネクタ 237"/>
        <xdr:cNvCxnSpPr/>
      </xdr:nvCxnSpPr>
      <xdr:spPr>
        <a:xfrm flipV="1">
          <a:off x="3797300" y="16983177"/>
          <a:ext cx="838200" cy="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139683</xdr:rowOff>
    </xdr:from>
    <xdr:to>
      <xdr:col>19</xdr:col>
      <xdr:colOff>177800</xdr:colOff>
      <xdr:row>99</xdr:row>
      <xdr:rowOff>26575</xdr:rowOff>
    </xdr:to>
    <xdr:cxnSp macro="">
      <xdr:nvCxnSpPr>
        <xdr:cNvPr id="241" name="直線コネクタ 240"/>
        <xdr:cNvCxnSpPr/>
      </xdr:nvCxnSpPr>
      <xdr:spPr>
        <a:xfrm>
          <a:off x="2908300" y="16941783"/>
          <a:ext cx="889000" cy="5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139683</xdr:rowOff>
    </xdr:from>
    <xdr:to>
      <xdr:col>15</xdr:col>
      <xdr:colOff>50800</xdr:colOff>
      <xdr:row>99</xdr:row>
      <xdr:rowOff>9300</xdr:rowOff>
    </xdr:to>
    <xdr:cxnSp macro="">
      <xdr:nvCxnSpPr>
        <xdr:cNvPr id="244" name="直線コネクタ 243"/>
        <xdr:cNvCxnSpPr/>
      </xdr:nvCxnSpPr>
      <xdr:spPr>
        <a:xfrm flipV="1">
          <a:off x="2019300" y="16941783"/>
          <a:ext cx="889000" cy="4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9300</xdr:rowOff>
    </xdr:from>
    <xdr:to>
      <xdr:col>10</xdr:col>
      <xdr:colOff>114300</xdr:colOff>
      <xdr:row>99</xdr:row>
      <xdr:rowOff>36291</xdr:rowOff>
    </xdr:to>
    <xdr:cxnSp macro="">
      <xdr:nvCxnSpPr>
        <xdr:cNvPr id="247" name="直線コネクタ 246"/>
        <xdr:cNvCxnSpPr/>
      </xdr:nvCxnSpPr>
      <xdr:spPr>
        <a:xfrm flipV="1">
          <a:off x="1130300" y="16982850"/>
          <a:ext cx="889000" cy="2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130277</xdr:rowOff>
    </xdr:from>
    <xdr:to>
      <xdr:col>24</xdr:col>
      <xdr:colOff>114300</xdr:colOff>
      <xdr:row>99</xdr:row>
      <xdr:rowOff>60427</xdr:rowOff>
    </xdr:to>
    <xdr:sp macro="" textlink="">
      <xdr:nvSpPr>
        <xdr:cNvPr id="257" name="楕円 256"/>
        <xdr:cNvSpPr/>
      </xdr:nvSpPr>
      <xdr:spPr>
        <a:xfrm>
          <a:off x="4584700" y="169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108704</xdr:rowOff>
    </xdr:from>
    <xdr:ext cx="534377" cy="259045"/>
    <xdr:sp macro="" textlink="">
      <xdr:nvSpPr>
        <xdr:cNvPr id="258" name="衛生費該当値テキスト"/>
        <xdr:cNvSpPr txBox="1"/>
      </xdr:nvSpPr>
      <xdr:spPr>
        <a:xfrm>
          <a:off x="4686300" y="169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147225</xdr:rowOff>
    </xdr:from>
    <xdr:to>
      <xdr:col>20</xdr:col>
      <xdr:colOff>38100</xdr:colOff>
      <xdr:row>99</xdr:row>
      <xdr:rowOff>77375</xdr:rowOff>
    </xdr:to>
    <xdr:sp macro="" textlink="">
      <xdr:nvSpPr>
        <xdr:cNvPr id="259" name="楕円 258"/>
        <xdr:cNvSpPr/>
      </xdr:nvSpPr>
      <xdr:spPr>
        <a:xfrm>
          <a:off x="3746500" y="169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68502</xdr:rowOff>
    </xdr:from>
    <xdr:ext cx="534377" cy="259045"/>
    <xdr:sp macro="" textlink="">
      <xdr:nvSpPr>
        <xdr:cNvPr id="260" name="テキスト ボックス 259"/>
        <xdr:cNvSpPr txBox="1"/>
      </xdr:nvSpPr>
      <xdr:spPr>
        <a:xfrm>
          <a:off x="3530111" y="1704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88883</xdr:rowOff>
    </xdr:from>
    <xdr:to>
      <xdr:col>15</xdr:col>
      <xdr:colOff>101600</xdr:colOff>
      <xdr:row>99</xdr:row>
      <xdr:rowOff>19033</xdr:rowOff>
    </xdr:to>
    <xdr:sp macro="" textlink="">
      <xdr:nvSpPr>
        <xdr:cNvPr id="261" name="楕円 260"/>
        <xdr:cNvSpPr/>
      </xdr:nvSpPr>
      <xdr:spPr>
        <a:xfrm>
          <a:off x="2857500" y="168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10160</xdr:rowOff>
    </xdr:from>
    <xdr:ext cx="534377" cy="259045"/>
    <xdr:sp macro="" textlink="">
      <xdr:nvSpPr>
        <xdr:cNvPr id="262" name="テキスト ボックス 261"/>
        <xdr:cNvSpPr txBox="1"/>
      </xdr:nvSpPr>
      <xdr:spPr>
        <a:xfrm>
          <a:off x="2641111" y="1698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129950</xdr:rowOff>
    </xdr:from>
    <xdr:to>
      <xdr:col>10</xdr:col>
      <xdr:colOff>165100</xdr:colOff>
      <xdr:row>99</xdr:row>
      <xdr:rowOff>60100</xdr:rowOff>
    </xdr:to>
    <xdr:sp macro="" textlink="">
      <xdr:nvSpPr>
        <xdr:cNvPr id="263" name="楕円 262"/>
        <xdr:cNvSpPr/>
      </xdr:nvSpPr>
      <xdr:spPr>
        <a:xfrm>
          <a:off x="1968500" y="169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51227</xdr:rowOff>
    </xdr:from>
    <xdr:ext cx="534377" cy="259045"/>
    <xdr:sp macro="" textlink="">
      <xdr:nvSpPr>
        <xdr:cNvPr id="264" name="テキスト ボックス 263"/>
        <xdr:cNvSpPr txBox="1"/>
      </xdr:nvSpPr>
      <xdr:spPr>
        <a:xfrm>
          <a:off x="1752111" y="1702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156941</xdr:rowOff>
    </xdr:from>
    <xdr:to>
      <xdr:col>6</xdr:col>
      <xdr:colOff>38100</xdr:colOff>
      <xdr:row>99</xdr:row>
      <xdr:rowOff>87091</xdr:rowOff>
    </xdr:to>
    <xdr:sp macro="" textlink="">
      <xdr:nvSpPr>
        <xdr:cNvPr id="265" name="楕円 264"/>
        <xdr:cNvSpPr/>
      </xdr:nvSpPr>
      <xdr:spPr>
        <a:xfrm>
          <a:off x="1079500" y="1695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78218</xdr:rowOff>
    </xdr:from>
    <xdr:ext cx="534377" cy="259045"/>
    <xdr:sp macro="" textlink="">
      <xdr:nvSpPr>
        <xdr:cNvPr id="266" name="テキスト ボックス 265"/>
        <xdr:cNvSpPr txBox="1"/>
      </xdr:nvSpPr>
      <xdr:spPr>
        <a:xfrm>
          <a:off x="863111" y="1705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25019</xdr:rowOff>
    </xdr:from>
    <xdr:to>
      <xdr:col>55</xdr:col>
      <xdr:colOff>0</xdr:colOff>
      <xdr:row>37</xdr:row>
      <xdr:rowOff>28067</xdr:rowOff>
    </xdr:to>
    <xdr:cxnSp macro="">
      <xdr:nvCxnSpPr>
        <xdr:cNvPr id="295" name="直線コネクタ 294"/>
        <xdr:cNvCxnSpPr/>
      </xdr:nvCxnSpPr>
      <xdr:spPr>
        <a:xfrm flipV="1">
          <a:off x="9639300" y="636866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28067</xdr:rowOff>
    </xdr:from>
    <xdr:to>
      <xdr:col>50</xdr:col>
      <xdr:colOff>114300</xdr:colOff>
      <xdr:row>37</xdr:row>
      <xdr:rowOff>28829</xdr:rowOff>
    </xdr:to>
    <xdr:cxnSp macro="">
      <xdr:nvCxnSpPr>
        <xdr:cNvPr id="298" name="直線コネクタ 297"/>
        <xdr:cNvCxnSpPr/>
      </xdr:nvCxnSpPr>
      <xdr:spPr>
        <a:xfrm flipV="1">
          <a:off x="8750300" y="637171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28829</xdr:rowOff>
    </xdr:from>
    <xdr:to>
      <xdr:col>45</xdr:col>
      <xdr:colOff>177800</xdr:colOff>
      <xdr:row>37</xdr:row>
      <xdr:rowOff>32258</xdr:rowOff>
    </xdr:to>
    <xdr:cxnSp macro="">
      <xdr:nvCxnSpPr>
        <xdr:cNvPr id="301" name="直線コネクタ 300"/>
        <xdr:cNvCxnSpPr/>
      </xdr:nvCxnSpPr>
      <xdr:spPr>
        <a:xfrm flipV="1">
          <a:off x="7861300" y="637247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32258</xdr:rowOff>
    </xdr:from>
    <xdr:to>
      <xdr:col>41</xdr:col>
      <xdr:colOff>50800</xdr:colOff>
      <xdr:row>37</xdr:row>
      <xdr:rowOff>34163</xdr:rowOff>
    </xdr:to>
    <xdr:cxnSp macro="">
      <xdr:nvCxnSpPr>
        <xdr:cNvPr id="304" name="直線コネクタ 303"/>
        <xdr:cNvCxnSpPr/>
      </xdr:nvCxnSpPr>
      <xdr:spPr>
        <a:xfrm flipV="1">
          <a:off x="6972300" y="637590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145669</xdr:rowOff>
    </xdr:from>
    <xdr:to>
      <xdr:col>55</xdr:col>
      <xdr:colOff>50800</xdr:colOff>
      <xdr:row>37</xdr:row>
      <xdr:rowOff>75819</xdr:rowOff>
    </xdr:to>
    <xdr:sp macro="" textlink="">
      <xdr:nvSpPr>
        <xdr:cNvPr id="314" name="楕円 313"/>
        <xdr:cNvSpPr/>
      </xdr:nvSpPr>
      <xdr:spPr>
        <a:xfrm>
          <a:off x="104267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168546</xdr:rowOff>
    </xdr:from>
    <xdr:ext cx="378565" cy="259045"/>
    <xdr:sp macro="" textlink="">
      <xdr:nvSpPr>
        <xdr:cNvPr id="315" name="労働費該当値テキスト"/>
        <xdr:cNvSpPr txBox="1"/>
      </xdr:nvSpPr>
      <xdr:spPr>
        <a:xfrm>
          <a:off x="10528300"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148717</xdr:rowOff>
    </xdr:from>
    <xdr:to>
      <xdr:col>50</xdr:col>
      <xdr:colOff>165100</xdr:colOff>
      <xdr:row>37</xdr:row>
      <xdr:rowOff>78867</xdr:rowOff>
    </xdr:to>
    <xdr:sp macro="" textlink="">
      <xdr:nvSpPr>
        <xdr:cNvPr id="316" name="楕円 315"/>
        <xdr:cNvSpPr/>
      </xdr:nvSpPr>
      <xdr:spPr>
        <a:xfrm>
          <a:off x="95885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95394</xdr:rowOff>
    </xdr:from>
    <xdr:ext cx="378565" cy="259045"/>
    <xdr:sp macro="" textlink="">
      <xdr:nvSpPr>
        <xdr:cNvPr id="317" name="テキスト ボックス 316"/>
        <xdr:cNvSpPr txBox="1"/>
      </xdr:nvSpPr>
      <xdr:spPr>
        <a:xfrm>
          <a:off x="9450017" y="609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149479</xdr:rowOff>
    </xdr:from>
    <xdr:to>
      <xdr:col>46</xdr:col>
      <xdr:colOff>38100</xdr:colOff>
      <xdr:row>37</xdr:row>
      <xdr:rowOff>79629</xdr:rowOff>
    </xdr:to>
    <xdr:sp macro="" textlink="">
      <xdr:nvSpPr>
        <xdr:cNvPr id="318" name="楕円 317"/>
        <xdr:cNvSpPr/>
      </xdr:nvSpPr>
      <xdr:spPr>
        <a:xfrm>
          <a:off x="8699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96156</xdr:rowOff>
    </xdr:from>
    <xdr:ext cx="378565" cy="259045"/>
    <xdr:sp macro="" textlink="">
      <xdr:nvSpPr>
        <xdr:cNvPr id="319" name="テキスト ボックス 318"/>
        <xdr:cNvSpPr txBox="1"/>
      </xdr:nvSpPr>
      <xdr:spPr>
        <a:xfrm>
          <a:off x="8561017" y="6096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152908</xdr:rowOff>
    </xdr:from>
    <xdr:to>
      <xdr:col>41</xdr:col>
      <xdr:colOff>101600</xdr:colOff>
      <xdr:row>37</xdr:row>
      <xdr:rowOff>83058</xdr:rowOff>
    </xdr:to>
    <xdr:sp macro="" textlink="">
      <xdr:nvSpPr>
        <xdr:cNvPr id="320" name="楕円 319"/>
        <xdr:cNvSpPr/>
      </xdr:nvSpPr>
      <xdr:spPr>
        <a:xfrm>
          <a:off x="7810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99585</xdr:rowOff>
    </xdr:from>
    <xdr:ext cx="378565" cy="259045"/>
    <xdr:sp macro="" textlink="">
      <xdr:nvSpPr>
        <xdr:cNvPr id="321" name="テキスト ボックス 320"/>
        <xdr:cNvSpPr txBox="1"/>
      </xdr:nvSpPr>
      <xdr:spPr>
        <a:xfrm>
          <a:off x="7672017" y="6100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154813</xdr:rowOff>
    </xdr:from>
    <xdr:to>
      <xdr:col>36</xdr:col>
      <xdr:colOff>165100</xdr:colOff>
      <xdr:row>37</xdr:row>
      <xdr:rowOff>84963</xdr:rowOff>
    </xdr:to>
    <xdr:sp macro="" textlink="">
      <xdr:nvSpPr>
        <xdr:cNvPr id="322" name="楕円 321"/>
        <xdr:cNvSpPr/>
      </xdr:nvSpPr>
      <xdr:spPr>
        <a:xfrm>
          <a:off x="6921500" y="63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76090</xdr:rowOff>
    </xdr:from>
    <xdr:ext cx="378565" cy="259045"/>
    <xdr:sp macro="" textlink="">
      <xdr:nvSpPr>
        <xdr:cNvPr id="323" name="テキスト ボックス 322"/>
        <xdr:cNvSpPr txBox="1"/>
      </xdr:nvSpPr>
      <xdr:spPr>
        <a:xfrm>
          <a:off x="6783017" y="6419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33597</xdr:rowOff>
    </xdr:from>
    <xdr:to>
      <xdr:col>55</xdr:col>
      <xdr:colOff>0</xdr:colOff>
      <xdr:row>59</xdr:row>
      <xdr:rowOff>64588</xdr:rowOff>
    </xdr:to>
    <xdr:cxnSp macro="">
      <xdr:nvCxnSpPr>
        <xdr:cNvPr id="354" name="直線コネクタ 353"/>
        <xdr:cNvCxnSpPr/>
      </xdr:nvCxnSpPr>
      <xdr:spPr>
        <a:xfrm flipV="1">
          <a:off x="9639300" y="10149147"/>
          <a:ext cx="838200" cy="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64588</xdr:rowOff>
    </xdr:from>
    <xdr:to>
      <xdr:col>50</xdr:col>
      <xdr:colOff>114300</xdr:colOff>
      <xdr:row>59</xdr:row>
      <xdr:rowOff>67332</xdr:rowOff>
    </xdr:to>
    <xdr:cxnSp macro="">
      <xdr:nvCxnSpPr>
        <xdr:cNvPr id="357" name="直線コネクタ 356"/>
        <xdr:cNvCxnSpPr/>
      </xdr:nvCxnSpPr>
      <xdr:spPr>
        <a:xfrm flipV="1">
          <a:off x="8750300" y="1018013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54710</xdr:rowOff>
    </xdr:from>
    <xdr:to>
      <xdr:col>45</xdr:col>
      <xdr:colOff>177800</xdr:colOff>
      <xdr:row>59</xdr:row>
      <xdr:rowOff>67332</xdr:rowOff>
    </xdr:to>
    <xdr:cxnSp macro="">
      <xdr:nvCxnSpPr>
        <xdr:cNvPr id="360" name="直線コネクタ 359"/>
        <xdr:cNvCxnSpPr/>
      </xdr:nvCxnSpPr>
      <xdr:spPr>
        <a:xfrm>
          <a:off x="7861300" y="10170260"/>
          <a:ext cx="889000" cy="1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45320</xdr:rowOff>
    </xdr:from>
    <xdr:to>
      <xdr:col>41</xdr:col>
      <xdr:colOff>50800</xdr:colOff>
      <xdr:row>59</xdr:row>
      <xdr:rowOff>54710</xdr:rowOff>
    </xdr:to>
    <xdr:cxnSp macro="">
      <xdr:nvCxnSpPr>
        <xdr:cNvPr id="363" name="直線コネクタ 362"/>
        <xdr:cNvCxnSpPr/>
      </xdr:nvCxnSpPr>
      <xdr:spPr>
        <a:xfrm>
          <a:off x="6972300" y="10160870"/>
          <a:ext cx="8890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154247</xdr:rowOff>
    </xdr:from>
    <xdr:to>
      <xdr:col>55</xdr:col>
      <xdr:colOff>50800</xdr:colOff>
      <xdr:row>59</xdr:row>
      <xdr:rowOff>84397</xdr:rowOff>
    </xdr:to>
    <xdr:sp macro="" textlink="">
      <xdr:nvSpPr>
        <xdr:cNvPr id="373" name="楕円 372"/>
        <xdr:cNvSpPr/>
      </xdr:nvSpPr>
      <xdr:spPr>
        <a:xfrm>
          <a:off x="10426700" y="100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69174</xdr:rowOff>
    </xdr:from>
    <xdr:ext cx="469744" cy="259045"/>
    <xdr:sp macro="" textlink="">
      <xdr:nvSpPr>
        <xdr:cNvPr id="374" name="農林水産業費該当値テキスト"/>
        <xdr:cNvSpPr txBox="1"/>
      </xdr:nvSpPr>
      <xdr:spPr>
        <a:xfrm>
          <a:off x="10528300" y="100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13788</xdr:rowOff>
    </xdr:from>
    <xdr:to>
      <xdr:col>50</xdr:col>
      <xdr:colOff>165100</xdr:colOff>
      <xdr:row>59</xdr:row>
      <xdr:rowOff>115388</xdr:rowOff>
    </xdr:to>
    <xdr:sp macro="" textlink="">
      <xdr:nvSpPr>
        <xdr:cNvPr id="375" name="楕円 374"/>
        <xdr:cNvSpPr/>
      </xdr:nvSpPr>
      <xdr:spPr>
        <a:xfrm>
          <a:off x="9588500" y="101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106515</xdr:rowOff>
    </xdr:from>
    <xdr:ext cx="469744" cy="259045"/>
    <xdr:sp macro="" textlink="">
      <xdr:nvSpPr>
        <xdr:cNvPr id="376" name="テキスト ボックス 375"/>
        <xdr:cNvSpPr txBox="1"/>
      </xdr:nvSpPr>
      <xdr:spPr>
        <a:xfrm>
          <a:off x="9404428" y="1022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16532</xdr:rowOff>
    </xdr:from>
    <xdr:to>
      <xdr:col>46</xdr:col>
      <xdr:colOff>38100</xdr:colOff>
      <xdr:row>59</xdr:row>
      <xdr:rowOff>118132</xdr:rowOff>
    </xdr:to>
    <xdr:sp macro="" textlink="">
      <xdr:nvSpPr>
        <xdr:cNvPr id="377" name="楕円 376"/>
        <xdr:cNvSpPr/>
      </xdr:nvSpPr>
      <xdr:spPr>
        <a:xfrm>
          <a:off x="8699500" y="1013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109259</xdr:rowOff>
    </xdr:from>
    <xdr:ext cx="469744" cy="259045"/>
    <xdr:sp macro="" textlink="">
      <xdr:nvSpPr>
        <xdr:cNvPr id="378" name="テキスト ボックス 377"/>
        <xdr:cNvSpPr txBox="1"/>
      </xdr:nvSpPr>
      <xdr:spPr>
        <a:xfrm>
          <a:off x="8515428" y="1022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3910</xdr:rowOff>
    </xdr:from>
    <xdr:to>
      <xdr:col>41</xdr:col>
      <xdr:colOff>101600</xdr:colOff>
      <xdr:row>59</xdr:row>
      <xdr:rowOff>105510</xdr:rowOff>
    </xdr:to>
    <xdr:sp macro="" textlink="">
      <xdr:nvSpPr>
        <xdr:cNvPr id="379" name="楕円 378"/>
        <xdr:cNvSpPr/>
      </xdr:nvSpPr>
      <xdr:spPr>
        <a:xfrm>
          <a:off x="7810500" y="101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96637</xdr:rowOff>
    </xdr:from>
    <xdr:ext cx="469744" cy="259045"/>
    <xdr:sp macro="" textlink="">
      <xdr:nvSpPr>
        <xdr:cNvPr id="380" name="テキスト ボックス 379"/>
        <xdr:cNvSpPr txBox="1"/>
      </xdr:nvSpPr>
      <xdr:spPr>
        <a:xfrm>
          <a:off x="7626428" y="102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165970</xdr:rowOff>
    </xdr:from>
    <xdr:to>
      <xdr:col>36</xdr:col>
      <xdr:colOff>165100</xdr:colOff>
      <xdr:row>59</xdr:row>
      <xdr:rowOff>96120</xdr:rowOff>
    </xdr:to>
    <xdr:sp macro="" textlink="">
      <xdr:nvSpPr>
        <xdr:cNvPr id="381" name="楕円 380"/>
        <xdr:cNvSpPr/>
      </xdr:nvSpPr>
      <xdr:spPr>
        <a:xfrm>
          <a:off x="6921500" y="101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87247</xdr:rowOff>
    </xdr:from>
    <xdr:ext cx="469744" cy="259045"/>
    <xdr:sp macro="" textlink="">
      <xdr:nvSpPr>
        <xdr:cNvPr id="382" name="テキスト ボックス 381"/>
        <xdr:cNvSpPr txBox="1"/>
      </xdr:nvSpPr>
      <xdr:spPr>
        <a:xfrm>
          <a:off x="6737428"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136182</xdr:rowOff>
    </xdr:from>
    <xdr:to>
      <xdr:col>55</xdr:col>
      <xdr:colOff>0</xdr:colOff>
      <xdr:row>78</xdr:row>
      <xdr:rowOff>139179</xdr:rowOff>
    </xdr:to>
    <xdr:cxnSp macro="">
      <xdr:nvCxnSpPr>
        <xdr:cNvPr id="411" name="直線コネクタ 410"/>
        <xdr:cNvCxnSpPr/>
      </xdr:nvCxnSpPr>
      <xdr:spPr>
        <a:xfrm flipV="1">
          <a:off x="9639300" y="13509282"/>
          <a:ext cx="8382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139179</xdr:rowOff>
    </xdr:from>
    <xdr:to>
      <xdr:col>50</xdr:col>
      <xdr:colOff>114300</xdr:colOff>
      <xdr:row>78</xdr:row>
      <xdr:rowOff>139928</xdr:rowOff>
    </xdr:to>
    <xdr:cxnSp macro="">
      <xdr:nvCxnSpPr>
        <xdr:cNvPr id="414" name="直線コネクタ 413"/>
        <xdr:cNvCxnSpPr/>
      </xdr:nvCxnSpPr>
      <xdr:spPr>
        <a:xfrm flipV="1">
          <a:off x="8750300" y="13512279"/>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107493</xdr:rowOff>
    </xdr:from>
    <xdr:to>
      <xdr:col>45</xdr:col>
      <xdr:colOff>177800</xdr:colOff>
      <xdr:row>78</xdr:row>
      <xdr:rowOff>139928</xdr:rowOff>
    </xdr:to>
    <xdr:cxnSp macro="">
      <xdr:nvCxnSpPr>
        <xdr:cNvPr id="417" name="直線コネクタ 416"/>
        <xdr:cNvCxnSpPr/>
      </xdr:nvCxnSpPr>
      <xdr:spPr>
        <a:xfrm>
          <a:off x="7861300" y="13480593"/>
          <a:ext cx="889000" cy="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107493</xdr:rowOff>
    </xdr:from>
    <xdr:to>
      <xdr:col>41</xdr:col>
      <xdr:colOff>50800</xdr:colOff>
      <xdr:row>78</xdr:row>
      <xdr:rowOff>137007</xdr:rowOff>
    </xdr:to>
    <xdr:cxnSp macro="">
      <xdr:nvCxnSpPr>
        <xdr:cNvPr id="420" name="直線コネクタ 419"/>
        <xdr:cNvCxnSpPr/>
      </xdr:nvCxnSpPr>
      <xdr:spPr>
        <a:xfrm flipV="1">
          <a:off x="6972300" y="13480593"/>
          <a:ext cx="889000" cy="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85382</xdr:rowOff>
    </xdr:from>
    <xdr:to>
      <xdr:col>55</xdr:col>
      <xdr:colOff>50800</xdr:colOff>
      <xdr:row>79</xdr:row>
      <xdr:rowOff>15532</xdr:rowOff>
    </xdr:to>
    <xdr:sp macro="" textlink="">
      <xdr:nvSpPr>
        <xdr:cNvPr id="430" name="楕円 429"/>
        <xdr:cNvSpPr/>
      </xdr:nvSpPr>
      <xdr:spPr>
        <a:xfrm>
          <a:off x="10426700" y="134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88379</xdr:rowOff>
    </xdr:from>
    <xdr:to>
      <xdr:col>50</xdr:col>
      <xdr:colOff>165100</xdr:colOff>
      <xdr:row>79</xdr:row>
      <xdr:rowOff>18529</xdr:rowOff>
    </xdr:to>
    <xdr:sp macro="" textlink="">
      <xdr:nvSpPr>
        <xdr:cNvPr id="432" name="楕円 431"/>
        <xdr:cNvSpPr/>
      </xdr:nvSpPr>
      <xdr:spPr>
        <a:xfrm>
          <a:off x="9588500" y="134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9656</xdr:rowOff>
    </xdr:from>
    <xdr:ext cx="469744" cy="259045"/>
    <xdr:sp macro="" textlink="">
      <xdr:nvSpPr>
        <xdr:cNvPr id="433" name="テキスト ボックス 432"/>
        <xdr:cNvSpPr txBox="1"/>
      </xdr:nvSpPr>
      <xdr:spPr>
        <a:xfrm>
          <a:off x="9404428" y="1355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89128</xdr:rowOff>
    </xdr:from>
    <xdr:to>
      <xdr:col>46</xdr:col>
      <xdr:colOff>38100</xdr:colOff>
      <xdr:row>79</xdr:row>
      <xdr:rowOff>19278</xdr:rowOff>
    </xdr:to>
    <xdr:sp macro="" textlink="">
      <xdr:nvSpPr>
        <xdr:cNvPr id="434" name="楕円 433"/>
        <xdr:cNvSpPr/>
      </xdr:nvSpPr>
      <xdr:spPr>
        <a:xfrm>
          <a:off x="8699500" y="134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10405</xdr:rowOff>
    </xdr:from>
    <xdr:ext cx="469744" cy="259045"/>
    <xdr:sp macro="" textlink="">
      <xdr:nvSpPr>
        <xdr:cNvPr id="435" name="テキスト ボックス 434"/>
        <xdr:cNvSpPr txBox="1"/>
      </xdr:nvSpPr>
      <xdr:spPr>
        <a:xfrm>
          <a:off x="8515428" y="1355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56693</xdr:rowOff>
    </xdr:from>
    <xdr:to>
      <xdr:col>41</xdr:col>
      <xdr:colOff>101600</xdr:colOff>
      <xdr:row>78</xdr:row>
      <xdr:rowOff>158293</xdr:rowOff>
    </xdr:to>
    <xdr:sp macro="" textlink="">
      <xdr:nvSpPr>
        <xdr:cNvPr id="436" name="楕円 435"/>
        <xdr:cNvSpPr/>
      </xdr:nvSpPr>
      <xdr:spPr>
        <a:xfrm>
          <a:off x="7810500" y="134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3370</xdr:rowOff>
    </xdr:from>
    <xdr:ext cx="469744" cy="259045"/>
    <xdr:sp macro="" textlink="">
      <xdr:nvSpPr>
        <xdr:cNvPr id="437" name="テキスト ボックス 436"/>
        <xdr:cNvSpPr txBox="1"/>
      </xdr:nvSpPr>
      <xdr:spPr>
        <a:xfrm>
          <a:off x="7626428" y="1320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86207</xdr:rowOff>
    </xdr:from>
    <xdr:to>
      <xdr:col>36</xdr:col>
      <xdr:colOff>165100</xdr:colOff>
      <xdr:row>79</xdr:row>
      <xdr:rowOff>16357</xdr:rowOff>
    </xdr:to>
    <xdr:sp macro="" textlink="">
      <xdr:nvSpPr>
        <xdr:cNvPr id="438" name="楕円 437"/>
        <xdr:cNvSpPr/>
      </xdr:nvSpPr>
      <xdr:spPr>
        <a:xfrm>
          <a:off x="6921500" y="1345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32884</xdr:rowOff>
    </xdr:from>
    <xdr:ext cx="469744" cy="259045"/>
    <xdr:sp macro="" textlink="">
      <xdr:nvSpPr>
        <xdr:cNvPr id="439" name="テキスト ボックス 438"/>
        <xdr:cNvSpPr txBox="1"/>
      </xdr:nvSpPr>
      <xdr:spPr>
        <a:xfrm>
          <a:off x="6737428" y="1323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89474</xdr:rowOff>
    </xdr:from>
    <xdr:to>
      <xdr:col>55</xdr:col>
      <xdr:colOff>0</xdr:colOff>
      <xdr:row>97</xdr:row>
      <xdr:rowOff>143684</xdr:rowOff>
    </xdr:to>
    <xdr:cxnSp macro="">
      <xdr:nvCxnSpPr>
        <xdr:cNvPr id="470" name="直線コネクタ 469"/>
        <xdr:cNvCxnSpPr/>
      </xdr:nvCxnSpPr>
      <xdr:spPr>
        <a:xfrm>
          <a:off x="9639300" y="16720124"/>
          <a:ext cx="838200" cy="5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89474</xdr:rowOff>
    </xdr:from>
    <xdr:to>
      <xdr:col>50</xdr:col>
      <xdr:colOff>114300</xdr:colOff>
      <xdr:row>97</xdr:row>
      <xdr:rowOff>116883</xdr:rowOff>
    </xdr:to>
    <xdr:cxnSp macro="">
      <xdr:nvCxnSpPr>
        <xdr:cNvPr id="473" name="直線コネクタ 472"/>
        <xdr:cNvCxnSpPr/>
      </xdr:nvCxnSpPr>
      <xdr:spPr>
        <a:xfrm flipV="1">
          <a:off x="8750300" y="16720124"/>
          <a:ext cx="8890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116883</xdr:rowOff>
    </xdr:from>
    <xdr:to>
      <xdr:col>45</xdr:col>
      <xdr:colOff>177800</xdr:colOff>
      <xdr:row>97</xdr:row>
      <xdr:rowOff>138547</xdr:rowOff>
    </xdr:to>
    <xdr:cxnSp macro="">
      <xdr:nvCxnSpPr>
        <xdr:cNvPr id="476" name="直線コネクタ 475"/>
        <xdr:cNvCxnSpPr/>
      </xdr:nvCxnSpPr>
      <xdr:spPr>
        <a:xfrm flipV="1">
          <a:off x="7861300" y="16747533"/>
          <a:ext cx="889000" cy="2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94709</xdr:rowOff>
    </xdr:from>
    <xdr:to>
      <xdr:col>41</xdr:col>
      <xdr:colOff>50800</xdr:colOff>
      <xdr:row>97</xdr:row>
      <xdr:rowOff>138547</xdr:rowOff>
    </xdr:to>
    <xdr:cxnSp macro="">
      <xdr:nvCxnSpPr>
        <xdr:cNvPr id="479" name="直線コネクタ 478"/>
        <xdr:cNvCxnSpPr/>
      </xdr:nvCxnSpPr>
      <xdr:spPr>
        <a:xfrm>
          <a:off x="6972300" y="16725359"/>
          <a:ext cx="889000" cy="4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92884</xdr:rowOff>
    </xdr:from>
    <xdr:to>
      <xdr:col>55</xdr:col>
      <xdr:colOff>50800</xdr:colOff>
      <xdr:row>98</xdr:row>
      <xdr:rowOff>23034</xdr:rowOff>
    </xdr:to>
    <xdr:sp macro="" textlink="">
      <xdr:nvSpPr>
        <xdr:cNvPr id="489" name="楕円 488"/>
        <xdr:cNvSpPr/>
      </xdr:nvSpPr>
      <xdr:spPr>
        <a:xfrm>
          <a:off x="10426700" y="167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71311</xdr:rowOff>
    </xdr:from>
    <xdr:ext cx="534377" cy="259045"/>
    <xdr:sp macro="" textlink="">
      <xdr:nvSpPr>
        <xdr:cNvPr id="490" name="土木費該当値テキスト"/>
        <xdr:cNvSpPr txBox="1"/>
      </xdr:nvSpPr>
      <xdr:spPr>
        <a:xfrm>
          <a:off x="10528300" y="167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38674</xdr:rowOff>
    </xdr:from>
    <xdr:to>
      <xdr:col>50</xdr:col>
      <xdr:colOff>165100</xdr:colOff>
      <xdr:row>97</xdr:row>
      <xdr:rowOff>140274</xdr:rowOff>
    </xdr:to>
    <xdr:sp macro="" textlink="">
      <xdr:nvSpPr>
        <xdr:cNvPr id="491" name="楕円 490"/>
        <xdr:cNvSpPr/>
      </xdr:nvSpPr>
      <xdr:spPr>
        <a:xfrm>
          <a:off x="9588500" y="166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131401</xdr:rowOff>
    </xdr:from>
    <xdr:ext cx="534377" cy="259045"/>
    <xdr:sp macro="" textlink="">
      <xdr:nvSpPr>
        <xdr:cNvPr id="492" name="テキスト ボックス 491"/>
        <xdr:cNvSpPr txBox="1"/>
      </xdr:nvSpPr>
      <xdr:spPr>
        <a:xfrm>
          <a:off x="9372111" y="1676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66083</xdr:rowOff>
    </xdr:from>
    <xdr:to>
      <xdr:col>46</xdr:col>
      <xdr:colOff>38100</xdr:colOff>
      <xdr:row>97</xdr:row>
      <xdr:rowOff>167683</xdr:rowOff>
    </xdr:to>
    <xdr:sp macro="" textlink="">
      <xdr:nvSpPr>
        <xdr:cNvPr id="493" name="楕円 492"/>
        <xdr:cNvSpPr/>
      </xdr:nvSpPr>
      <xdr:spPr>
        <a:xfrm>
          <a:off x="8699500" y="1669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158810</xdr:rowOff>
    </xdr:from>
    <xdr:ext cx="534377" cy="259045"/>
    <xdr:sp macro="" textlink="">
      <xdr:nvSpPr>
        <xdr:cNvPr id="494" name="テキスト ボックス 493"/>
        <xdr:cNvSpPr txBox="1"/>
      </xdr:nvSpPr>
      <xdr:spPr>
        <a:xfrm>
          <a:off x="8483111" y="1678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87747</xdr:rowOff>
    </xdr:from>
    <xdr:to>
      <xdr:col>41</xdr:col>
      <xdr:colOff>101600</xdr:colOff>
      <xdr:row>98</xdr:row>
      <xdr:rowOff>17897</xdr:rowOff>
    </xdr:to>
    <xdr:sp macro="" textlink="">
      <xdr:nvSpPr>
        <xdr:cNvPr id="495" name="楕円 494"/>
        <xdr:cNvSpPr/>
      </xdr:nvSpPr>
      <xdr:spPr>
        <a:xfrm>
          <a:off x="7810500" y="167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9024</xdr:rowOff>
    </xdr:from>
    <xdr:ext cx="534377" cy="259045"/>
    <xdr:sp macro="" textlink="">
      <xdr:nvSpPr>
        <xdr:cNvPr id="496" name="テキスト ボックス 495"/>
        <xdr:cNvSpPr txBox="1"/>
      </xdr:nvSpPr>
      <xdr:spPr>
        <a:xfrm>
          <a:off x="7594111" y="168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43909</xdr:rowOff>
    </xdr:from>
    <xdr:to>
      <xdr:col>36</xdr:col>
      <xdr:colOff>165100</xdr:colOff>
      <xdr:row>97</xdr:row>
      <xdr:rowOff>145509</xdr:rowOff>
    </xdr:to>
    <xdr:sp macro="" textlink="">
      <xdr:nvSpPr>
        <xdr:cNvPr id="497" name="楕円 496"/>
        <xdr:cNvSpPr/>
      </xdr:nvSpPr>
      <xdr:spPr>
        <a:xfrm>
          <a:off x="6921500" y="1667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136636</xdr:rowOff>
    </xdr:from>
    <xdr:ext cx="534377" cy="259045"/>
    <xdr:sp macro="" textlink="">
      <xdr:nvSpPr>
        <xdr:cNvPr id="498" name="テキスト ボックス 497"/>
        <xdr:cNvSpPr txBox="1"/>
      </xdr:nvSpPr>
      <xdr:spPr>
        <a:xfrm>
          <a:off x="6705111" y="1676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160686</xdr:rowOff>
    </xdr:from>
    <xdr:to>
      <xdr:col>85</xdr:col>
      <xdr:colOff>127000</xdr:colOff>
      <xdr:row>37</xdr:row>
      <xdr:rowOff>7249</xdr:rowOff>
    </xdr:to>
    <xdr:cxnSp macro="">
      <xdr:nvCxnSpPr>
        <xdr:cNvPr id="525" name="直線コネクタ 524"/>
        <xdr:cNvCxnSpPr/>
      </xdr:nvCxnSpPr>
      <xdr:spPr>
        <a:xfrm>
          <a:off x="15481300" y="6332886"/>
          <a:ext cx="8382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160686</xdr:rowOff>
    </xdr:from>
    <xdr:to>
      <xdr:col>81</xdr:col>
      <xdr:colOff>50800</xdr:colOff>
      <xdr:row>37</xdr:row>
      <xdr:rowOff>41356</xdr:rowOff>
    </xdr:to>
    <xdr:cxnSp macro="">
      <xdr:nvCxnSpPr>
        <xdr:cNvPr id="528" name="直線コネクタ 527"/>
        <xdr:cNvCxnSpPr/>
      </xdr:nvCxnSpPr>
      <xdr:spPr>
        <a:xfrm flipV="1">
          <a:off x="14592300" y="6332886"/>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31275</xdr:rowOff>
    </xdr:from>
    <xdr:to>
      <xdr:col>76</xdr:col>
      <xdr:colOff>114300</xdr:colOff>
      <xdr:row>37</xdr:row>
      <xdr:rowOff>41356</xdr:rowOff>
    </xdr:to>
    <xdr:cxnSp macro="">
      <xdr:nvCxnSpPr>
        <xdr:cNvPr id="531" name="直線コネクタ 530"/>
        <xdr:cNvCxnSpPr/>
      </xdr:nvCxnSpPr>
      <xdr:spPr>
        <a:xfrm>
          <a:off x="13703300" y="6374925"/>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31275</xdr:rowOff>
    </xdr:from>
    <xdr:to>
      <xdr:col>71</xdr:col>
      <xdr:colOff>177800</xdr:colOff>
      <xdr:row>37</xdr:row>
      <xdr:rowOff>52260</xdr:rowOff>
    </xdr:to>
    <xdr:cxnSp macro="">
      <xdr:nvCxnSpPr>
        <xdr:cNvPr id="534" name="直線コネクタ 533"/>
        <xdr:cNvCxnSpPr/>
      </xdr:nvCxnSpPr>
      <xdr:spPr>
        <a:xfrm flipV="1">
          <a:off x="12814300" y="6374925"/>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127899</xdr:rowOff>
    </xdr:from>
    <xdr:to>
      <xdr:col>85</xdr:col>
      <xdr:colOff>177800</xdr:colOff>
      <xdr:row>37</xdr:row>
      <xdr:rowOff>58049</xdr:rowOff>
    </xdr:to>
    <xdr:sp macro="" textlink="">
      <xdr:nvSpPr>
        <xdr:cNvPr id="544" name="楕円 543"/>
        <xdr:cNvSpPr/>
      </xdr:nvSpPr>
      <xdr:spPr>
        <a:xfrm>
          <a:off x="16268700" y="63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42826</xdr:rowOff>
    </xdr:from>
    <xdr:ext cx="534377" cy="259045"/>
    <xdr:sp macro="" textlink="">
      <xdr:nvSpPr>
        <xdr:cNvPr id="545" name="消防費該当値テキスト"/>
        <xdr:cNvSpPr txBox="1"/>
      </xdr:nvSpPr>
      <xdr:spPr>
        <a:xfrm>
          <a:off x="16370300" y="621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109886</xdr:rowOff>
    </xdr:from>
    <xdr:to>
      <xdr:col>81</xdr:col>
      <xdr:colOff>101600</xdr:colOff>
      <xdr:row>37</xdr:row>
      <xdr:rowOff>40036</xdr:rowOff>
    </xdr:to>
    <xdr:sp macro="" textlink="">
      <xdr:nvSpPr>
        <xdr:cNvPr id="546" name="楕円 545"/>
        <xdr:cNvSpPr/>
      </xdr:nvSpPr>
      <xdr:spPr>
        <a:xfrm>
          <a:off x="15430500" y="62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31163</xdr:rowOff>
    </xdr:from>
    <xdr:ext cx="534377" cy="259045"/>
    <xdr:sp macro="" textlink="">
      <xdr:nvSpPr>
        <xdr:cNvPr id="547" name="テキスト ボックス 546"/>
        <xdr:cNvSpPr txBox="1"/>
      </xdr:nvSpPr>
      <xdr:spPr>
        <a:xfrm>
          <a:off x="15214111" y="63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162006</xdr:rowOff>
    </xdr:from>
    <xdr:to>
      <xdr:col>76</xdr:col>
      <xdr:colOff>165100</xdr:colOff>
      <xdr:row>37</xdr:row>
      <xdr:rowOff>92156</xdr:rowOff>
    </xdr:to>
    <xdr:sp macro="" textlink="">
      <xdr:nvSpPr>
        <xdr:cNvPr id="548" name="楕円 547"/>
        <xdr:cNvSpPr/>
      </xdr:nvSpPr>
      <xdr:spPr>
        <a:xfrm>
          <a:off x="14541500" y="633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83283</xdr:rowOff>
    </xdr:from>
    <xdr:ext cx="534377" cy="259045"/>
    <xdr:sp macro="" textlink="">
      <xdr:nvSpPr>
        <xdr:cNvPr id="549" name="テキスト ボックス 548"/>
        <xdr:cNvSpPr txBox="1"/>
      </xdr:nvSpPr>
      <xdr:spPr>
        <a:xfrm>
          <a:off x="14325111" y="64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151925</xdr:rowOff>
    </xdr:from>
    <xdr:to>
      <xdr:col>72</xdr:col>
      <xdr:colOff>38100</xdr:colOff>
      <xdr:row>37</xdr:row>
      <xdr:rowOff>82075</xdr:rowOff>
    </xdr:to>
    <xdr:sp macro="" textlink="">
      <xdr:nvSpPr>
        <xdr:cNvPr id="550" name="楕円 549"/>
        <xdr:cNvSpPr/>
      </xdr:nvSpPr>
      <xdr:spPr>
        <a:xfrm>
          <a:off x="13652500" y="63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73202</xdr:rowOff>
    </xdr:from>
    <xdr:ext cx="534377" cy="259045"/>
    <xdr:sp macro="" textlink="">
      <xdr:nvSpPr>
        <xdr:cNvPr id="551" name="テキスト ボックス 550"/>
        <xdr:cNvSpPr txBox="1"/>
      </xdr:nvSpPr>
      <xdr:spPr>
        <a:xfrm>
          <a:off x="13436111" y="64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xdr:rowOff>
    </xdr:from>
    <xdr:to>
      <xdr:col>67</xdr:col>
      <xdr:colOff>101600</xdr:colOff>
      <xdr:row>37</xdr:row>
      <xdr:rowOff>103060</xdr:rowOff>
    </xdr:to>
    <xdr:sp macro="" textlink="">
      <xdr:nvSpPr>
        <xdr:cNvPr id="552" name="楕円 551"/>
        <xdr:cNvSpPr/>
      </xdr:nvSpPr>
      <xdr:spPr>
        <a:xfrm>
          <a:off x="12763500" y="63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94187</xdr:rowOff>
    </xdr:from>
    <xdr:ext cx="534377" cy="259045"/>
    <xdr:sp macro="" textlink="">
      <xdr:nvSpPr>
        <xdr:cNvPr id="553" name="テキスト ボックス 552"/>
        <xdr:cNvSpPr txBox="1"/>
      </xdr:nvSpPr>
      <xdr:spPr>
        <a:xfrm>
          <a:off x="12547111" y="643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2705</xdr:rowOff>
    </xdr:from>
    <xdr:to>
      <xdr:col>85</xdr:col>
      <xdr:colOff>127000</xdr:colOff>
      <xdr:row>58</xdr:row>
      <xdr:rowOff>75044</xdr:rowOff>
    </xdr:to>
    <xdr:cxnSp macro="">
      <xdr:nvCxnSpPr>
        <xdr:cNvPr id="583" name="直線コネクタ 582"/>
        <xdr:cNvCxnSpPr/>
      </xdr:nvCxnSpPr>
      <xdr:spPr>
        <a:xfrm flipV="1">
          <a:off x="15481300" y="9946805"/>
          <a:ext cx="838200" cy="7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75044</xdr:rowOff>
    </xdr:from>
    <xdr:to>
      <xdr:col>81</xdr:col>
      <xdr:colOff>50800</xdr:colOff>
      <xdr:row>58</xdr:row>
      <xdr:rowOff>142646</xdr:rowOff>
    </xdr:to>
    <xdr:cxnSp macro="">
      <xdr:nvCxnSpPr>
        <xdr:cNvPr id="586" name="直線コネクタ 585"/>
        <xdr:cNvCxnSpPr/>
      </xdr:nvCxnSpPr>
      <xdr:spPr>
        <a:xfrm flipV="1">
          <a:off x="14592300" y="10019144"/>
          <a:ext cx="889000" cy="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27369</xdr:rowOff>
    </xdr:from>
    <xdr:to>
      <xdr:col>76</xdr:col>
      <xdr:colOff>114300</xdr:colOff>
      <xdr:row>58</xdr:row>
      <xdr:rowOff>142646</xdr:rowOff>
    </xdr:to>
    <xdr:cxnSp macro="">
      <xdr:nvCxnSpPr>
        <xdr:cNvPr id="589" name="直線コネクタ 588"/>
        <xdr:cNvCxnSpPr/>
      </xdr:nvCxnSpPr>
      <xdr:spPr>
        <a:xfrm>
          <a:off x="13703300" y="9800019"/>
          <a:ext cx="889000" cy="28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27369</xdr:rowOff>
    </xdr:from>
    <xdr:to>
      <xdr:col>71</xdr:col>
      <xdr:colOff>177800</xdr:colOff>
      <xdr:row>59</xdr:row>
      <xdr:rowOff>17932</xdr:rowOff>
    </xdr:to>
    <xdr:cxnSp macro="">
      <xdr:nvCxnSpPr>
        <xdr:cNvPr id="592" name="直線コネクタ 591"/>
        <xdr:cNvCxnSpPr/>
      </xdr:nvCxnSpPr>
      <xdr:spPr>
        <a:xfrm flipV="1">
          <a:off x="12814300" y="9800019"/>
          <a:ext cx="889000" cy="33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123355</xdr:rowOff>
    </xdr:from>
    <xdr:to>
      <xdr:col>85</xdr:col>
      <xdr:colOff>177800</xdr:colOff>
      <xdr:row>58</xdr:row>
      <xdr:rowOff>53505</xdr:rowOff>
    </xdr:to>
    <xdr:sp macro="" textlink="">
      <xdr:nvSpPr>
        <xdr:cNvPr id="602" name="楕円 601"/>
        <xdr:cNvSpPr/>
      </xdr:nvSpPr>
      <xdr:spPr>
        <a:xfrm>
          <a:off x="16268700" y="98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146232</xdr:rowOff>
    </xdr:from>
    <xdr:ext cx="534377" cy="259045"/>
    <xdr:sp macro="" textlink="">
      <xdr:nvSpPr>
        <xdr:cNvPr id="603" name="教育費該当値テキスト"/>
        <xdr:cNvSpPr txBox="1"/>
      </xdr:nvSpPr>
      <xdr:spPr>
        <a:xfrm>
          <a:off x="16370300" y="97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24244</xdr:rowOff>
    </xdr:from>
    <xdr:to>
      <xdr:col>81</xdr:col>
      <xdr:colOff>101600</xdr:colOff>
      <xdr:row>58</xdr:row>
      <xdr:rowOff>125844</xdr:rowOff>
    </xdr:to>
    <xdr:sp macro="" textlink="">
      <xdr:nvSpPr>
        <xdr:cNvPr id="604" name="楕円 603"/>
        <xdr:cNvSpPr/>
      </xdr:nvSpPr>
      <xdr:spPr>
        <a:xfrm>
          <a:off x="15430500" y="99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116971</xdr:rowOff>
    </xdr:from>
    <xdr:ext cx="534377" cy="259045"/>
    <xdr:sp macro="" textlink="">
      <xdr:nvSpPr>
        <xdr:cNvPr id="605" name="テキスト ボックス 604"/>
        <xdr:cNvSpPr txBox="1"/>
      </xdr:nvSpPr>
      <xdr:spPr>
        <a:xfrm>
          <a:off x="15214111" y="100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91846</xdr:rowOff>
    </xdr:from>
    <xdr:to>
      <xdr:col>76</xdr:col>
      <xdr:colOff>165100</xdr:colOff>
      <xdr:row>59</xdr:row>
      <xdr:rowOff>21996</xdr:rowOff>
    </xdr:to>
    <xdr:sp macro="" textlink="">
      <xdr:nvSpPr>
        <xdr:cNvPr id="606" name="楕円 605"/>
        <xdr:cNvSpPr/>
      </xdr:nvSpPr>
      <xdr:spPr>
        <a:xfrm>
          <a:off x="14541500" y="100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13123</xdr:rowOff>
    </xdr:from>
    <xdr:ext cx="534377" cy="259045"/>
    <xdr:sp macro="" textlink="">
      <xdr:nvSpPr>
        <xdr:cNvPr id="607" name="テキスト ボックス 606"/>
        <xdr:cNvSpPr txBox="1"/>
      </xdr:nvSpPr>
      <xdr:spPr>
        <a:xfrm>
          <a:off x="14325111" y="1012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148019</xdr:rowOff>
    </xdr:from>
    <xdr:to>
      <xdr:col>72</xdr:col>
      <xdr:colOff>38100</xdr:colOff>
      <xdr:row>57</xdr:row>
      <xdr:rowOff>78169</xdr:rowOff>
    </xdr:to>
    <xdr:sp macro="" textlink="">
      <xdr:nvSpPr>
        <xdr:cNvPr id="608" name="楕円 607"/>
        <xdr:cNvSpPr/>
      </xdr:nvSpPr>
      <xdr:spPr>
        <a:xfrm>
          <a:off x="13652500" y="97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94696</xdr:rowOff>
    </xdr:from>
    <xdr:ext cx="534377" cy="259045"/>
    <xdr:sp macro="" textlink="">
      <xdr:nvSpPr>
        <xdr:cNvPr id="609" name="テキスト ボックス 608"/>
        <xdr:cNvSpPr txBox="1"/>
      </xdr:nvSpPr>
      <xdr:spPr>
        <a:xfrm>
          <a:off x="13436111" y="952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138582</xdr:rowOff>
    </xdr:from>
    <xdr:to>
      <xdr:col>67</xdr:col>
      <xdr:colOff>101600</xdr:colOff>
      <xdr:row>59</xdr:row>
      <xdr:rowOff>68732</xdr:rowOff>
    </xdr:to>
    <xdr:sp macro="" textlink="">
      <xdr:nvSpPr>
        <xdr:cNvPr id="610" name="楕円 609"/>
        <xdr:cNvSpPr/>
      </xdr:nvSpPr>
      <xdr:spPr>
        <a:xfrm>
          <a:off x="12763500" y="100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59859</xdr:rowOff>
    </xdr:from>
    <xdr:ext cx="534377" cy="259045"/>
    <xdr:sp macro="" textlink="">
      <xdr:nvSpPr>
        <xdr:cNvPr id="611" name="テキスト ボックス 610"/>
        <xdr:cNvSpPr txBox="1"/>
      </xdr:nvSpPr>
      <xdr:spPr>
        <a:xfrm>
          <a:off x="12547111" y="1017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106919</xdr:rowOff>
    </xdr:from>
    <xdr:to>
      <xdr:col>85</xdr:col>
      <xdr:colOff>127000</xdr:colOff>
      <xdr:row>79</xdr:row>
      <xdr:rowOff>43886</xdr:rowOff>
    </xdr:to>
    <xdr:cxnSp macro="">
      <xdr:nvCxnSpPr>
        <xdr:cNvPr id="640" name="直線コネクタ 639"/>
        <xdr:cNvCxnSpPr/>
      </xdr:nvCxnSpPr>
      <xdr:spPr>
        <a:xfrm flipV="1">
          <a:off x="15481300" y="13480019"/>
          <a:ext cx="838200" cy="10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42694</xdr:rowOff>
    </xdr:from>
    <xdr:to>
      <xdr:col>81</xdr:col>
      <xdr:colOff>50800</xdr:colOff>
      <xdr:row>79</xdr:row>
      <xdr:rowOff>43886</xdr:rowOff>
    </xdr:to>
    <xdr:cxnSp macro="">
      <xdr:nvCxnSpPr>
        <xdr:cNvPr id="643" name="直線コネクタ 642"/>
        <xdr:cNvCxnSpPr/>
      </xdr:nvCxnSpPr>
      <xdr:spPr>
        <a:xfrm>
          <a:off x="14592300" y="13587244"/>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42694</xdr:rowOff>
    </xdr:from>
    <xdr:to>
      <xdr:col>76</xdr:col>
      <xdr:colOff>114300</xdr:colOff>
      <xdr:row>79</xdr:row>
      <xdr:rowOff>44450</xdr:rowOff>
    </xdr:to>
    <xdr:cxnSp macro="">
      <xdr:nvCxnSpPr>
        <xdr:cNvPr id="646" name="直線コネクタ 645"/>
        <xdr:cNvCxnSpPr/>
      </xdr:nvCxnSpPr>
      <xdr:spPr>
        <a:xfrm flipV="1">
          <a:off x="13703300" y="13587244"/>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56119</xdr:rowOff>
    </xdr:from>
    <xdr:to>
      <xdr:col>85</xdr:col>
      <xdr:colOff>177800</xdr:colOff>
      <xdr:row>78</xdr:row>
      <xdr:rowOff>157719</xdr:rowOff>
    </xdr:to>
    <xdr:sp macro="" textlink="">
      <xdr:nvSpPr>
        <xdr:cNvPr id="659" name="楕円 658"/>
        <xdr:cNvSpPr/>
      </xdr:nvSpPr>
      <xdr:spPr>
        <a:xfrm>
          <a:off x="16268700" y="134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15496</xdr:rowOff>
    </xdr:from>
    <xdr:ext cx="534377" cy="259045"/>
    <xdr:sp macro="" textlink="">
      <xdr:nvSpPr>
        <xdr:cNvPr id="660" name="災害復旧費該当値テキスト"/>
        <xdr:cNvSpPr txBox="1"/>
      </xdr:nvSpPr>
      <xdr:spPr>
        <a:xfrm>
          <a:off x="16370300" y="132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164536</xdr:rowOff>
    </xdr:from>
    <xdr:to>
      <xdr:col>81</xdr:col>
      <xdr:colOff>101600</xdr:colOff>
      <xdr:row>79</xdr:row>
      <xdr:rowOff>94686</xdr:rowOff>
    </xdr:to>
    <xdr:sp macro="" textlink="">
      <xdr:nvSpPr>
        <xdr:cNvPr id="661" name="楕円 660"/>
        <xdr:cNvSpPr/>
      </xdr:nvSpPr>
      <xdr:spPr>
        <a:xfrm>
          <a:off x="15430500" y="135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85813</xdr:rowOff>
    </xdr:from>
    <xdr:ext cx="378565" cy="259045"/>
    <xdr:sp macro="" textlink="">
      <xdr:nvSpPr>
        <xdr:cNvPr id="662" name="テキスト ボックス 661"/>
        <xdr:cNvSpPr txBox="1"/>
      </xdr:nvSpPr>
      <xdr:spPr>
        <a:xfrm>
          <a:off x="15292017" y="13630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163344</xdr:rowOff>
    </xdr:from>
    <xdr:to>
      <xdr:col>76</xdr:col>
      <xdr:colOff>165100</xdr:colOff>
      <xdr:row>79</xdr:row>
      <xdr:rowOff>93494</xdr:rowOff>
    </xdr:to>
    <xdr:sp macro="" textlink="">
      <xdr:nvSpPr>
        <xdr:cNvPr id="663" name="楕円 662"/>
        <xdr:cNvSpPr/>
      </xdr:nvSpPr>
      <xdr:spPr>
        <a:xfrm>
          <a:off x="14541500" y="135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84621</xdr:rowOff>
    </xdr:from>
    <xdr:ext cx="378565" cy="259045"/>
    <xdr:sp macro="" textlink="">
      <xdr:nvSpPr>
        <xdr:cNvPr id="664" name="テキスト ボックス 663"/>
        <xdr:cNvSpPr txBox="1"/>
      </xdr:nvSpPr>
      <xdr:spPr>
        <a:xfrm>
          <a:off x="14403017" y="1362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51245</xdr:rowOff>
    </xdr:from>
    <xdr:to>
      <xdr:col>85</xdr:col>
      <xdr:colOff>127000</xdr:colOff>
      <xdr:row>97</xdr:row>
      <xdr:rowOff>53542</xdr:rowOff>
    </xdr:to>
    <xdr:cxnSp macro="">
      <xdr:nvCxnSpPr>
        <xdr:cNvPr id="697" name="直線コネクタ 696"/>
        <xdr:cNvCxnSpPr/>
      </xdr:nvCxnSpPr>
      <xdr:spPr>
        <a:xfrm flipV="1">
          <a:off x="15481300" y="16681895"/>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53542</xdr:rowOff>
    </xdr:from>
    <xdr:to>
      <xdr:col>81</xdr:col>
      <xdr:colOff>50800</xdr:colOff>
      <xdr:row>97</xdr:row>
      <xdr:rowOff>62319</xdr:rowOff>
    </xdr:to>
    <xdr:cxnSp macro="">
      <xdr:nvCxnSpPr>
        <xdr:cNvPr id="700" name="直線コネクタ 699"/>
        <xdr:cNvCxnSpPr/>
      </xdr:nvCxnSpPr>
      <xdr:spPr>
        <a:xfrm flipV="1">
          <a:off x="14592300" y="16684192"/>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62319</xdr:rowOff>
    </xdr:from>
    <xdr:to>
      <xdr:col>76</xdr:col>
      <xdr:colOff>114300</xdr:colOff>
      <xdr:row>97</xdr:row>
      <xdr:rowOff>71540</xdr:rowOff>
    </xdr:to>
    <xdr:cxnSp macro="">
      <xdr:nvCxnSpPr>
        <xdr:cNvPr id="703" name="直線コネクタ 702"/>
        <xdr:cNvCxnSpPr/>
      </xdr:nvCxnSpPr>
      <xdr:spPr>
        <a:xfrm flipV="1">
          <a:off x="13703300" y="16692969"/>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45644</xdr:rowOff>
    </xdr:from>
    <xdr:to>
      <xdr:col>71</xdr:col>
      <xdr:colOff>177800</xdr:colOff>
      <xdr:row>97</xdr:row>
      <xdr:rowOff>71540</xdr:rowOff>
    </xdr:to>
    <xdr:cxnSp macro="">
      <xdr:nvCxnSpPr>
        <xdr:cNvPr id="706" name="直線コネクタ 705"/>
        <xdr:cNvCxnSpPr/>
      </xdr:nvCxnSpPr>
      <xdr:spPr>
        <a:xfrm>
          <a:off x="12814300" y="16676294"/>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445</xdr:rowOff>
    </xdr:from>
    <xdr:to>
      <xdr:col>85</xdr:col>
      <xdr:colOff>177800</xdr:colOff>
      <xdr:row>97</xdr:row>
      <xdr:rowOff>102045</xdr:rowOff>
    </xdr:to>
    <xdr:sp macro="" textlink="">
      <xdr:nvSpPr>
        <xdr:cNvPr id="716" name="楕円 715"/>
        <xdr:cNvSpPr/>
      </xdr:nvSpPr>
      <xdr:spPr>
        <a:xfrm>
          <a:off x="16268700" y="1663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150322</xdr:rowOff>
    </xdr:from>
    <xdr:ext cx="534377" cy="259045"/>
    <xdr:sp macro="" textlink="">
      <xdr:nvSpPr>
        <xdr:cNvPr id="717" name="公債費該当値テキスト"/>
        <xdr:cNvSpPr txBox="1"/>
      </xdr:nvSpPr>
      <xdr:spPr>
        <a:xfrm>
          <a:off x="16370300" y="166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2742</xdr:rowOff>
    </xdr:from>
    <xdr:to>
      <xdr:col>81</xdr:col>
      <xdr:colOff>101600</xdr:colOff>
      <xdr:row>97</xdr:row>
      <xdr:rowOff>104342</xdr:rowOff>
    </xdr:to>
    <xdr:sp macro="" textlink="">
      <xdr:nvSpPr>
        <xdr:cNvPr id="718" name="楕円 717"/>
        <xdr:cNvSpPr/>
      </xdr:nvSpPr>
      <xdr:spPr>
        <a:xfrm>
          <a:off x="15430500" y="166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95469</xdr:rowOff>
    </xdr:from>
    <xdr:ext cx="534377" cy="259045"/>
    <xdr:sp macro="" textlink="">
      <xdr:nvSpPr>
        <xdr:cNvPr id="719" name="テキスト ボックス 718"/>
        <xdr:cNvSpPr txBox="1"/>
      </xdr:nvSpPr>
      <xdr:spPr>
        <a:xfrm>
          <a:off x="15214111" y="1672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11519</xdr:rowOff>
    </xdr:from>
    <xdr:to>
      <xdr:col>76</xdr:col>
      <xdr:colOff>165100</xdr:colOff>
      <xdr:row>97</xdr:row>
      <xdr:rowOff>113119</xdr:rowOff>
    </xdr:to>
    <xdr:sp macro="" textlink="">
      <xdr:nvSpPr>
        <xdr:cNvPr id="720" name="楕円 719"/>
        <xdr:cNvSpPr/>
      </xdr:nvSpPr>
      <xdr:spPr>
        <a:xfrm>
          <a:off x="14541500" y="166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104246</xdr:rowOff>
    </xdr:from>
    <xdr:ext cx="534377" cy="259045"/>
    <xdr:sp macro="" textlink="">
      <xdr:nvSpPr>
        <xdr:cNvPr id="721" name="テキスト ボックス 720"/>
        <xdr:cNvSpPr txBox="1"/>
      </xdr:nvSpPr>
      <xdr:spPr>
        <a:xfrm>
          <a:off x="14325111" y="1673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20740</xdr:rowOff>
    </xdr:from>
    <xdr:to>
      <xdr:col>72</xdr:col>
      <xdr:colOff>38100</xdr:colOff>
      <xdr:row>97</xdr:row>
      <xdr:rowOff>122340</xdr:rowOff>
    </xdr:to>
    <xdr:sp macro="" textlink="">
      <xdr:nvSpPr>
        <xdr:cNvPr id="722" name="楕円 721"/>
        <xdr:cNvSpPr/>
      </xdr:nvSpPr>
      <xdr:spPr>
        <a:xfrm>
          <a:off x="13652500" y="166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113467</xdr:rowOff>
    </xdr:from>
    <xdr:ext cx="534377" cy="259045"/>
    <xdr:sp macro="" textlink="">
      <xdr:nvSpPr>
        <xdr:cNvPr id="723" name="テキスト ボックス 722"/>
        <xdr:cNvSpPr txBox="1"/>
      </xdr:nvSpPr>
      <xdr:spPr>
        <a:xfrm>
          <a:off x="13436111" y="167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166294</xdr:rowOff>
    </xdr:from>
    <xdr:to>
      <xdr:col>67</xdr:col>
      <xdr:colOff>101600</xdr:colOff>
      <xdr:row>97</xdr:row>
      <xdr:rowOff>96444</xdr:rowOff>
    </xdr:to>
    <xdr:sp macro="" textlink="">
      <xdr:nvSpPr>
        <xdr:cNvPr id="724" name="楕円 723"/>
        <xdr:cNvSpPr/>
      </xdr:nvSpPr>
      <xdr:spPr>
        <a:xfrm>
          <a:off x="12763500" y="166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87571</xdr:rowOff>
    </xdr:from>
    <xdr:ext cx="534377" cy="259045"/>
    <xdr:sp macro="" textlink="">
      <xdr:nvSpPr>
        <xdr:cNvPr id="725" name="テキスト ボックス 724"/>
        <xdr:cNvSpPr txBox="1"/>
      </xdr:nvSpPr>
      <xdr:spPr>
        <a:xfrm>
          <a:off x="12547111" y="1671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56,203</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筆の里工房改修事業や住民票等証明のコンビニ交付導入に係る事業を行ったため、</a:t>
          </a:r>
          <a:r>
            <a:rPr kumimoji="1" lang="ja-JP" altLang="ja-JP" sz="1100">
              <a:solidFill>
                <a:schemeClr val="dk1"/>
              </a:solidFill>
              <a:effectLst/>
              <a:latin typeface="+mn-lt"/>
              <a:ea typeface="+mn-ea"/>
              <a:cs typeface="+mn-cs"/>
            </a:rPr>
            <a:t>前年度より増加したが、類似団体平均を下回った。</a:t>
          </a:r>
          <a:endParaRPr lang="ja-JP" altLang="ja-JP">
            <a:effectLst/>
          </a:endParaRPr>
        </a:p>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152,479</a:t>
          </a:r>
          <a:r>
            <a:rPr kumimoji="1" lang="ja-JP" altLang="ja-JP" sz="1100">
              <a:solidFill>
                <a:schemeClr val="dk1"/>
              </a:solidFill>
              <a:effectLst/>
              <a:latin typeface="+mn-lt"/>
              <a:ea typeface="+mn-ea"/>
              <a:cs typeface="+mn-cs"/>
            </a:rPr>
            <a:t>円となっており、歳出決算総額に占める割合が最も大きい（歳出決算総額の</a:t>
          </a:r>
          <a:r>
            <a:rPr kumimoji="1" lang="en-US" altLang="ja-JP" sz="1100">
              <a:solidFill>
                <a:schemeClr val="dk1"/>
              </a:solidFill>
              <a:effectLst/>
              <a:latin typeface="+mn-lt"/>
              <a:ea typeface="+mn-ea"/>
              <a:cs typeface="+mn-cs"/>
            </a:rPr>
            <a:t>38.9</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年７月豪雨に係る災害救助事業の実施により前年度と比較し大幅に増加している。その他、</a:t>
          </a:r>
          <a:r>
            <a:rPr kumimoji="1" lang="ja-JP" altLang="ja-JP" sz="1100">
              <a:solidFill>
                <a:schemeClr val="dk1"/>
              </a:solidFill>
              <a:effectLst/>
              <a:latin typeface="+mn-lt"/>
              <a:ea typeface="+mn-ea"/>
              <a:cs typeface="+mn-cs"/>
            </a:rPr>
            <a:t>障害者福祉サービスに要する経費を含む社会福祉費、子育て支援施策に要する経費である児童福祉費が増加傾向にあることから、類似団体平均と比較して一人当たりコストが高い状況にある。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46,787</a:t>
          </a:r>
          <a:r>
            <a:rPr kumimoji="1" lang="ja-JP" altLang="ja-JP" sz="1100">
              <a:solidFill>
                <a:schemeClr val="dk1"/>
              </a:solidFill>
              <a:effectLst/>
              <a:latin typeface="+mn-lt"/>
              <a:ea typeface="+mn-ea"/>
              <a:cs typeface="+mn-cs"/>
            </a:rPr>
            <a:t>円となっており、類似団体平均</a:t>
          </a:r>
          <a:r>
            <a:rPr kumimoji="1" lang="ja-JP" altLang="en-US" sz="1100">
              <a:solidFill>
                <a:schemeClr val="dk1"/>
              </a:solidFill>
              <a:effectLst/>
              <a:latin typeface="+mn-lt"/>
              <a:ea typeface="+mn-ea"/>
              <a:cs typeface="+mn-cs"/>
            </a:rPr>
            <a:t>と同等程度である。教育費は、普通建設事業の実施により大きく変動し、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年度はくまの・みらい交流館建設事業等に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年度は、町民会館の空調整備に</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小中学校の大規模改造や空調設置事業の実施係伴い前年度より増加した。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「財政調整基金残高」は、毎年、基金取崩額の減少に努め</a:t>
          </a:r>
          <a:r>
            <a:rPr kumimoji="1" lang="ja-JP" altLang="en-US" sz="1100">
              <a:solidFill>
                <a:schemeClr val="dk1"/>
              </a:solidFill>
              <a:effectLst/>
              <a:latin typeface="+mn-lt"/>
              <a:ea typeface="+mn-ea"/>
              <a:cs typeface="+mn-cs"/>
            </a:rPr>
            <a:t>ているが、平成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年度は、豪雨災害の影響により減少している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「実質収支額」は、扶助費等の決算額等の影響から、例年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億円前後発生している。</a:t>
          </a:r>
          <a:r>
            <a:rPr kumimoji="1" lang="ja-JP" altLang="en-US" sz="1100">
              <a:solidFill>
                <a:schemeClr val="dk1"/>
              </a:solidFill>
              <a:effectLst/>
              <a:latin typeface="+mn-lt"/>
              <a:ea typeface="+mn-ea"/>
              <a:cs typeface="+mn-cs"/>
            </a:rPr>
            <a:t>更なる精査を行い</a:t>
          </a:r>
          <a:r>
            <a:rPr kumimoji="1" lang="ja-JP" altLang="ja-JP" sz="1100">
              <a:solidFill>
                <a:schemeClr val="dk1"/>
              </a:solidFill>
              <a:effectLst/>
              <a:latin typeface="+mn-lt"/>
              <a:ea typeface="+mn-ea"/>
              <a:cs typeface="+mn-cs"/>
            </a:rPr>
            <a:t>、適正水準（</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となる</a:t>
          </a:r>
          <a:r>
            <a:rPr kumimoji="1" lang="ja-JP" altLang="ja-JP" sz="1100">
              <a:solidFill>
                <a:schemeClr val="dk1"/>
              </a:solidFill>
              <a:effectLst/>
              <a:latin typeface="+mn-lt"/>
              <a:ea typeface="+mn-ea"/>
              <a:cs typeface="+mn-cs"/>
            </a:rPr>
            <a:t>よう努める。</a:t>
          </a:r>
          <a:endParaRPr lang="ja-JP" altLang="ja-JP" sz="1400">
            <a:effectLst/>
          </a:endParaRPr>
        </a:p>
        <a:p>
          <a:r>
            <a:rPr kumimoji="1" lang="ja-JP" altLang="ja-JP" sz="1100">
              <a:solidFill>
                <a:schemeClr val="dk1"/>
              </a:solidFill>
              <a:effectLst/>
              <a:latin typeface="+mn-lt"/>
              <a:ea typeface="+mn-ea"/>
              <a:cs typeface="+mn-cs"/>
            </a:rPr>
            <a:t>　「実質単年度収支」は、平成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を除き、</a:t>
          </a:r>
          <a:r>
            <a:rPr kumimoji="1" lang="ja-JP" altLang="ja-JP" sz="1100">
              <a:solidFill>
                <a:schemeClr val="dk1"/>
              </a:solidFill>
              <a:effectLst/>
              <a:latin typeface="+mn-lt"/>
              <a:ea typeface="+mn-ea"/>
              <a:cs typeface="+mn-cs"/>
            </a:rPr>
            <a:t>基金積立を上回る取崩しを行った影響によりマイナスとなっている。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広島県熊野町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全会計において、黒字となっている。</a:t>
          </a:r>
          <a:endParaRPr lang="ja-JP" altLang="ja-JP" sz="1400">
            <a:effectLst/>
          </a:endParaRPr>
        </a:p>
        <a:p>
          <a:r>
            <a:rPr kumimoji="1" lang="ja-JP" altLang="ja-JP" sz="1100">
              <a:solidFill>
                <a:schemeClr val="dk1"/>
              </a:solidFill>
              <a:effectLst/>
              <a:latin typeface="+mn-lt"/>
              <a:ea typeface="+mn-ea"/>
              <a:cs typeface="+mn-cs"/>
            </a:rPr>
            <a:t>引き続き、経費節減や使用料の適正化、事務事業の見直し等により、財政の健全化に努める。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9751912</v>
      </c>
      <c r="BO4" s="430"/>
      <c r="BP4" s="430"/>
      <c r="BQ4" s="430"/>
      <c r="BR4" s="430"/>
      <c r="BS4" s="430"/>
      <c r="BT4" s="430"/>
      <c r="BU4" s="431"/>
      <c r="BV4" s="429">
        <v>8300576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2.6</v>
      </c>
      <c r="CU4" s="436"/>
      <c r="CV4" s="436"/>
      <c r="CW4" s="436"/>
      <c r="CX4" s="436"/>
      <c r="CY4" s="436"/>
      <c r="CZ4" s="436"/>
      <c r="DA4" s="437"/>
      <c r="DB4" s="435">
        <v>1.4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9488370</v>
      </c>
      <c r="BO5" s="467"/>
      <c r="BP5" s="467"/>
      <c r="BQ5" s="467"/>
      <c r="BR5" s="467"/>
      <c r="BS5" s="467"/>
      <c r="BT5" s="467"/>
      <c r="BU5" s="468"/>
      <c r="BV5" s="466">
        <v>8225537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90.8</v>
      </c>
      <c r="CU5" s="464"/>
      <c r="CV5" s="464"/>
      <c r="CW5" s="464"/>
      <c r="CX5" s="464"/>
      <c r="CY5" s="464"/>
      <c r="CZ5" s="464"/>
      <c r="DA5" s="465"/>
      <c r="DB5" s="463">
        <v>93.6</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263542</v>
      </c>
      <c r="BO6" s="467"/>
      <c r="BP6" s="467"/>
      <c r="BQ6" s="467"/>
      <c r="BR6" s="467"/>
      <c r="BS6" s="467"/>
      <c r="BT6" s="467"/>
      <c r="BU6" s="468"/>
      <c r="BV6" s="466">
        <v>75039</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97</v>
      </c>
      <c r="CU6" s="504"/>
      <c r="CV6" s="504"/>
      <c r="CW6" s="504"/>
      <c r="CX6" s="504"/>
      <c r="CY6" s="504"/>
      <c r="CZ6" s="504"/>
      <c r="DA6" s="505"/>
      <c r="DB6" s="503">
        <v>100.3</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126544</v>
      </c>
      <c r="BO7" s="467"/>
      <c r="BP7" s="467"/>
      <c r="BQ7" s="467"/>
      <c r="BR7" s="467"/>
      <c r="BS7" s="467"/>
      <c r="BT7" s="467"/>
      <c r="BU7" s="468"/>
      <c r="BV7" s="466">
        <v>1007</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5228971</v>
      </c>
      <c r="CU7" s="467"/>
      <c r="CV7" s="467"/>
      <c r="CW7" s="467"/>
      <c r="CX7" s="467"/>
      <c r="CY7" s="467"/>
      <c r="CZ7" s="467"/>
      <c r="DA7" s="468"/>
      <c r="DB7" s="466">
        <v>5224002</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102</v>
      </c>
      <c r="AV8" s="499"/>
      <c r="AW8" s="499"/>
      <c r="AX8" s="499"/>
      <c r="AY8" s="500" t="s">
        <v>110</v>
      </c>
      <c r="AZ8" s="501"/>
      <c r="BA8" s="501"/>
      <c r="BB8" s="501"/>
      <c r="BC8" s="501"/>
      <c r="BD8" s="501"/>
      <c r="BE8" s="501"/>
      <c r="BF8" s="501"/>
      <c r="BG8" s="501"/>
      <c r="BH8" s="501"/>
      <c r="BI8" s="501"/>
      <c r="BJ8" s="501"/>
      <c r="BK8" s="501"/>
      <c r="BL8" s="501"/>
      <c r="BM8" s="502"/>
      <c r="BN8" s="466">
        <v>136998</v>
      </c>
      <c r="BO8" s="467"/>
      <c r="BP8" s="467"/>
      <c r="BQ8" s="467"/>
      <c r="BR8" s="467"/>
      <c r="BS8" s="467"/>
      <c r="BT8" s="467"/>
      <c r="BU8" s="468"/>
      <c r="BV8" s="466">
        <v>74032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0.54</v>
      </c>
      <c r="CU8" s="507"/>
      <c r="CV8" s="507"/>
      <c r="CW8" s="507"/>
      <c r="CX8" s="507"/>
      <c r="CY8" s="507"/>
      <c r="CZ8" s="507"/>
      <c r="DA8" s="508"/>
      <c r="DB8" s="506">
        <v>0.55000000000000004</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23755</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102</v>
      </c>
      <c r="AV9" s="499"/>
      <c r="AW9" s="499"/>
      <c r="AX9" s="499"/>
      <c r="AY9" s="500" t="s">
        <v>116</v>
      </c>
      <c r="AZ9" s="501"/>
      <c r="BA9" s="501"/>
      <c r="BB9" s="501"/>
      <c r="BC9" s="501"/>
      <c r="BD9" s="501"/>
      <c r="BE9" s="501"/>
      <c r="BF9" s="501"/>
      <c r="BG9" s="501"/>
      <c r="BH9" s="501"/>
      <c r="BI9" s="501"/>
      <c r="BJ9" s="501"/>
      <c r="BK9" s="501"/>
      <c r="BL9" s="501"/>
      <c r="BM9" s="502"/>
      <c r="BN9" s="466">
        <v>62966</v>
      </c>
      <c r="BO9" s="467"/>
      <c r="BP9" s="467"/>
      <c r="BQ9" s="467"/>
      <c r="BR9" s="467"/>
      <c r="BS9" s="467"/>
      <c r="BT9" s="467"/>
      <c r="BU9" s="468"/>
      <c r="BV9" s="466">
        <v>-57647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10.8</v>
      </c>
      <c r="CU9" s="464"/>
      <c r="CV9" s="464"/>
      <c r="CW9" s="464"/>
      <c r="CX9" s="464"/>
      <c r="CY9" s="464"/>
      <c r="CZ9" s="464"/>
      <c r="DA9" s="465"/>
      <c r="DB9" s="463">
        <v>11.4</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24533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37212</v>
      </c>
      <c r="BO10" s="467"/>
      <c r="BP10" s="467"/>
      <c r="BQ10" s="467"/>
      <c r="BR10" s="467"/>
      <c r="BS10" s="467"/>
      <c r="BT10" s="467"/>
      <c r="BU10" s="468"/>
      <c r="BV10" s="466">
        <v>66198</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102</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24180</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102</v>
      </c>
      <c r="AV12" s="499"/>
      <c r="AW12" s="499"/>
      <c r="AX12" s="499"/>
      <c r="AY12" s="500" t="s">
        <v>134</v>
      </c>
      <c r="AZ12" s="501"/>
      <c r="BA12" s="501"/>
      <c r="BB12" s="501"/>
      <c r="BC12" s="501"/>
      <c r="BD12" s="501"/>
      <c r="BE12" s="501"/>
      <c r="BF12" s="501"/>
      <c r="BG12" s="501"/>
      <c r="BH12" s="501"/>
      <c r="BI12" s="501"/>
      <c r="BJ12" s="501"/>
      <c r="BK12" s="501"/>
      <c r="BL12" s="501"/>
      <c r="BM12" s="502"/>
      <c r="BN12" s="466">
        <v>150000</v>
      </c>
      <c r="BO12" s="467"/>
      <c r="BP12" s="467"/>
      <c r="BQ12" s="467"/>
      <c r="BR12" s="467"/>
      <c r="BS12" s="467"/>
      <c r="BT12" s="467"/>
      <c r="BU12" s="468"/>
      <c r="BV12" s="466">
        <v>80106</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23955</v>
      </c>
      <c r="S13" s="548"/>
      <c r="T13" s="548"/>
      <c r="U13" s="548"/>
      <c r="V13" s="549"/>
      <c r="W13" s="482" t="s">
        <v>138</v>
      </c>
      <c r="X13" s="483"/>
      <c r="Y13" s="483"/>
      <c r="Z13" s="483"/>
      <c r="AA13" s="483"/>
      <c r="AB13" s="473"/>
      <c r="AC13" s="517">
        <v>196</v>
      </c>
      <c r="AD13" s="518"/>
      <c r="AE13" s="518"/>
      <c r="AF13" s="518"/>
      <c r="AG13" s="557"/>
      <c r="AH13" s="517">
        <v>204</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-49822</v>
      </c>
      <c r="BO13" s="467"/>
      <c r="BP13" s="467"/>
      <c r="BQ13" s="467"/>
      <c r="BR13" s="467"/>
      <c r="BS13" s="467"/>
      <c r="BT13" s="467"/>
      <c r="BU13" s="468"/>
      <c r="BV13" s="466">
        <v>-71555</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7.1</v>
      </c>
      <c r="CU13" s="464"/>
      <c r="CV13" s="464"/>
      <c r="CW13" s="464"/>
      <c r="CX13" s="464"/>
      <c r="CY13" s="464"/>
      <c r="CZ13" s="464"/>
      <c r="DA13" s="465"/>
      <c r="DB13" s="463">
        <v>7.3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24387</v>
      </c>
      <c r="S14" s="548"/>
      <c r="T14" s="548"/>
      <c r="U14" s="548"/>
      <c r="V14" s="549"/>
      <c r="W14" s="456"/>
      <c r="X14" s="457"/>
      <c r="Y14" s="457"/>
      <c r="Z14" s="457"/>
      <c r="AA14" s="457"/>
      <c r="AB14" s="446"/>
      <c r="AC14" s="550">
        <v>1.8</v>
      </c>
      <c r="AD14" s="551"/>
      <c r="AE14" s="551"/>
      <c r="AF14" s="551"/>
      <c r="AG14" s="552"/>
      <c r="AH14" s="550">
        <v>1.8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8.5</v>
      </c>
      <c r="CU14" s="562"/>
      <c r="CV14" s="562"/>
      <c r="CW14" s="562"/>
      <c r="CX14" s="562"/>
      <c r="CY14" s="562"/>
      <c r="CZ14" s="562"/>
      <c r="DA14" s="563"/>
      <c r="DB14" s="561">
        <v>2.2999999999999998</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145</v>
      </c>
      <c r="N15" s="555"/>
      <c r="O15" s="555"/>
      <c r="P15" s="555"/>
      <c r="Q15" s="556"/>
      <c r="R15" s="547">
        <v>24180</v>
      </c>
      <c r="S15" s="548"/>
      <c r="T15" s="548"/>
      <c r="U15" s="548"/>
      <c r="V15" s="549"/>
      <c r="W15" s="482" t="s">
        <v>146</v>
      </c>
      <c r="X15" s="483"/>
      <c r="Y15" s="483"/>
      <c r="Z15" s="483"/>
      <c r="AA15" s="483"/>
      <c r="AB15" s="473"/>
      <c r="AC15" s="517">
        <v>3796</v>
      </c>
      <c r="AD15" s="518"/>
      <c r="AE15" s="518"/>
      <c r="AF15" s="518"/>
      <c r="AG15" s="557"/>
      <c r="AH15" s="517">
        <v>4002</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2292531</v>
      </c>
      <c r="BO15" s="430"/>
      <c r="BP15" s="430"/>
      <c r="BQ15" s="430"/>
      <c r="BR15" s="430"/>
      <c r="BS15" s="430"/>
      <c r="BT15" s="430"/>
      <c r="BU15" s="431"/>
      <c r="BV15" s="429">
        <v>2277056</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35.5</v>
      </c>
      <c r="AD16" s="551"/>
      <c r="AE16" s="551"/>
      <c r="AF16" s="551"/>
      <c r="AG16" s="552"/>
      <c r="AH16" s="550">
        <v>36.299999999999997</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4297784</v>
      </c>
      <c r="BO16" s="467"/>
      <c r="BP16" s="467"/>
      <c r="BQ16" s="467"/>
      <c r="BR16" s="467"/>
      <c r="BS16" s="467"/>
      <c r="BT16" s="467"/>
      <c r="BU16" s="468"/>
      <c r="BV16" s="466">
        <v>4289623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6687</v>
      </c>
      <c r="AD17" s="518"/>
      <c r="AE17" s="518"/>
      <c r="AF17" s="518"/>
      <c r="AG17" s="557"/>
      <c r="AH17" s="517">
        <v>6822</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2888790</v>
      </c>
      <c r="BO17" s="467"/>
      <c r="BP17" s="467"/>
      <c r="BQ17" s="467"/>
      <c r="BR17" s="467"/>
      <c r="BS17" s="467"/>
      <c r="BT17" s="467"/>
      <c r="BU17" s="468"/>
      <c r="BV17" s="466">
        <v>2867150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33.76</v>
      </c>
      <c r="M18" s="579"/>
      <c r="N18" s="579"/>
      <c r="O18" s="579"/>
      <c r="P18" s="579"/>
      <c r="Q18" s="579"/>
      <c r="R18" s="580"/>
      <c r="S18" s="580"/>
      <c r="T18" s="580"/>
      <c r="U18" s="580"/>
      <c r="V18" s="581"/>
      <c r="W18" s="484"/>
      <c r="X18" s="485"/>
      <c r="Y18" s="485"/>
      <c r="Z18" s="485"/>
      <c r="AA18" s="485"/>
      <c r="AB18" s="476"/>
      <c r="AC18" s="582">
        <v>62.6</v>
      </c>
      <c r="AD18" s="583"/>
      <c r="AE18" s="583"/>
      <c r="AF18" s="583"/>
      <c r="AG18" s="584"/>
      <c r="AH18" s="582">
        <v>61.9</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4768776</v>
      </c>
      <c r="BO18" s="467"/>
      <c r="BP18" s="467"/>
      <c r="BQ18" s="467"/>
      <c r="BR18" s="467"/>
      <c r="BS18" s="467"/>
      <c r="BT18" s="467"/>
      <c r="BU18" s="468"/>
      <c r="BV18" s="466">
        <v>4919840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704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5898295</v>
      </c>
      <c r="BO19" s="467"/>
      <c r="BP19" s="467"/>
      <c r="BQ19" s="467"/>
      <c r="BR19" s="467"/>
      <c r="BS19" s="467"/>
      <c r="BT19" s="467"/>
      <c r="BU19" s="468"/>
      <c r="BV19" s="466">
        <v>5632617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9430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7207208</v>
      </c>
      <c r="BO23" s="467"/>
      <c r="BP23" s="467"/>
      <c r="BQ23" s="467"/>
      <c r="BR23" s="467"/>
      <c r="BS23" s="467"/>
      <c r="BT23" s="467"/>
      <c r="BU23" s="468"/>
      <c r="BV23" s="466">
        <v>6486308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8210</v>
      </c>
      <c r="R24" s="518"/>
      <c r="S24" s="518"/>
      <c r="T24" s="518"/>
      <c r="U24" s="518"/>
      <c r="V24" s="557"/>
      <c r="W24" s="616"/>
      <c r="X24" s="604"/>
      <c r="Y24" s="605"/>
      <c r="Z24" s="516" t="s">
        <v>170</v>
      </c>
      <c r="AA24" s="496"/>
      <c r="AB24" s="496"/>
      <c r="AC24" s="496"/>
      <c r="AD24" s="496"/>
      <c r="AE24" s="496"/>
      <c r="AF24" s="496"/>
      <c r="AG24" s="497"/>
      <c r="AH24" s="517">
        <v>130</v>
      </c>
      <c r="AI24" s="518"/>
      <c r="AJ24" s="518"/>
      <c r="AK24" s="518"/>
      <c r="AL24" s="557"/>
      <c r="AM24" s="517">
        <v>382200</v>
      </c>
      <c r="AN24" s="518"/>
      <c r="AO24" s="518"/>
      <c r="AP24" s="518"/>
      <c r="AQ24" s="518"/>
      <c r="AR24" s="557"/>
      <c r="AS24" s="517">
        <v>2940</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6951661</v>
      </c>
      <c r="BO24" s="467"/>
      <c r="BP24" s="467"/>
      <c r="BQ24" s="467"/>
      <c r="BR24" s="467"/>
      <c r="BS24" s="467"/>
      <c r="BT24" s="467"/>
      <c r="BU24" s="468"/>
      <c r="BV24" s="466">
        <v>6261450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6860</v>
      </c>
      <c r="R25" s="518"/>
      <c r="S25" s="518"/>
      <c r="T25" s="518"/>
      <c r="U25" s="518"/>
      <c r="V25" s="557"/>
      <c r="W25" s="616"/>
      <c r="X25" s="604"/>
      <c r="Y25" s="605"/>
      <c r="Z25" s="516" t="s">
        <v>173</v>
      </c>
      <c r="AA25" s="496"/>
      <c r="AB25" s="496"/>
      <c r="AC25" s="496"/>
      <c r="AD25" s="496"/>
      <c r="AE25" s="496"/>
      <c r="AF25" s="496"/>
      <c r="AG25" s="497"/>
      <c r="AH25" s="517" t="s">
        <v>128</v>
      </c>
      <c r="AI25" s="518"/>
      <c r="AJ25" s="518"/>
      <c r="AK25" s="518"/>
      <c r="AL25" s="557"/>
      <c r="AM25" s="517" t="s">
        <v>174</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220180</v>
      </c>
      <c r="BO25" s="430"/>
      <c r="BP25" s="430"/>
      <c r="BQ25" s="430"/>
      <c r="BR25" s="430"/>
      <c r="BS25" s="430"/>
      <c r="BT25" s="430"/>
      <c r="BU25" s="431"/>
      <c r="BV25" s="429">
        <v>237747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176</v>
      </c>
      <c r="F26" s="496"/>
      <c r="G26" s="496"/>
      <c r="H26" s="496"/>
      <c r="I26" s="496"/>
      <c r="J26" s="496"/>
      <c r="K26" s="497"/>
      <c r="L26" s="517">
        <v>1</v>
      </c>
      <c r="M26" s="518"/>
      <c r="N26" s="518"/>
      <c r="O26" s="518"/>
      <c r="P26" s="557"/>
      <c r="Q26" s="517">
        <v>6350</v>
      </c>
      <c r="R26" s="518"/>
      <c r="S26" s="518"/>
      <c r="T26" s="518"/>
      <c r="U26" s="518"/>
      <c r="V26" s="557"/>
      <c r="W26" s="616"/>
      <c r="X26" s="604"/>
      <c r="Y26" s="605"/>
      <c r="Z26" s="516" t="s">
        <v>177</v>
      </c>
      <c r="AA26" s="626"/>
      <c r="AB26" s="626"/>
      <c r="AC26" s="626"/>
      <c r="AD26" s="626"/>
      <c r="AE26" s="626"/>
      <c r="AF26" s="626"/>
      <c r="AG26" s="627"/>
      <c r="AH26" s="517">
        <v>1</v>
      </c>
      <c r="AI26" s="518"/>
      <c r="AJ26" s="518"/>
      <c r="AK26" s="518"/>
      <c r="AL26" s="557"/>
      <c r="AM26" s="517" t="s">
        <v>178</v>
      </c>
      <c r="AN26" s="518"/>
      <c r="AO26" s="518"/>
      <c r="AP26" s="518"/>
      <c r="AQ26" s="518"/>
      <c r="AR26" s="557"/>
      <c r="AS26" s="517" t="s">
        <v>179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181</v>
      </c>
      <c r="F27" s="496"/>
      <c r="G27" s="496"/>
      <c r="H27" s="496"/>
      <c r="I27" s="496"/>
      <c r="J27" s="496"/>
      <c r="K27" s="497"/>
      <c r="L27" s="517">
        <v>1</v>
      </c>
      <c r="M27" s="518"/>
      <c r="N27" s="518"/>
      <c r="O27" s="518"/>
      <c r="P27" s="557"/>
      <c r="Q27" s="517">
        <v>3280</v>
      </c>
      <c r="R27" s="518"/>
      <c r="S27" s="518"/>
      <c r="T27" s="518"/>
      <c r="U27" s="518"/>
      <c r="V27" s="557"/>
      <c r="W27" s="616"/>
      <c r="X27" s="604"/>
      <c r="Y27" s="605"/>
      <c r="Z27" s="516" t="s">
        <v>182</v>
      </c>
      <c r="AA27" s="496"/>
      <c r="AB27" s="496"/>
      <c r="AC27" s="496"/>
      <c r="AD27" s="496"/>
      <c r="AE27" s="496"/>
      <c r="AF27" s="496"/>
      <c r="AG27" s="497"/>
      <c r="AH27" s="517" t="s">
        <v>128</v>
      </c>
      <c r="AI27" s="518"/>
      <c r="AJ27" s="518"/>
      <c r="AK27" s="518"/>
      <c r="AL27" s="557"/>
      <c r="AM27" s="517" t="s">
        <v>128</v>
      </c>
      <c r="AN27" s="518"/>
      <c r="AO27" s="518"/>
      <c r="AP27" s="518"/>
      <c r="AQ27" s="518"/>
      <c r="AR27" s="557"/>
      <c r="AS27" s="517" t="s">
        <v>174</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280046</v>
      </c>
      <c r="BO27" s="640"/>
      <c r="BP27" s="640"/>
      <c r="BQ27" s="640"/>
      <c r="BR27" s="640"/>
      <c r="BS27" s="640"/>
      <c r="BT27" s="640"/>
      <c r="BU27" s="641"/>
      <c r="BV27" s="639">
        <v>230046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184</v>
      </c>
      <c r="F28" s="496"/>
      <c r="G28" s="496"/>
      <c r="H28" s="496"/>
      <c r="I28" s="496"/>
      <c r="J28" s="496"/>
      <c r="K28" s="497"/>
      <c r="L28" s="517">
        <v>1</v>
      </c>
      <c r="M28" s="518"/>
      <c r="N28" s="518"/>
      <c r="O28" s="518"/>
      <c r="P28" s="557"/>
      <c r="Q28" s="517">
        <v>2710</v>
      </c>
      <c r="R28" s="518"/>
      <c r="S28" s="518"/>
      <c r="T28" s="518"/>
      <c r="U28" s="518"/>
      <c r="V28" s="557"/>
      <c r="W28" s="616"/>
      <c r="X28" s="604"/>
      <c r="Y28" s="605"/>
      <c r="Z28" s="516" t="s">
        <v>185</v>
      </c>
      <c r="AA28" s="496"/>
      <c r="AB28" s="496"/>
      <c r="AC28" s="496"/>
      <c r="AD28" s="496"/>
      <c r="AE28" s="496"/>
      <c r="AF28" s="496"/>
      <c r="AG28" s="497"/>
      <c r="AH28" s="517" t="s">
        <v>186</v>
      </c>
      <c r="AI28" s="518"/>
      <c r="AJ28" s="518"/>
      <c r="AK28" s="518"/>
      <c r="AL28" s="557"/>
      <c r="AM28" s="517" t="s">
        <v>186</v>
      </c>
      <c r="AN28" s="518"/>
      <c r="AO28" s="518"/>
      <c r="AP28" s="518"/>
      <c r="AQ28" s="518"/>
      <c r="AR28" s="557"/>
      <c r="AS28" s="517" t="s">
        <v>174</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1412633</v>
      </c>
      <c r="BO28" s="430"/>
      <c r="BP28" s="430"/>
      <c r="BQ28" s="430"/>
      <c r="BR28" s="430"/>
      <c r="BS28" s="430"/>
      <c r="BT28" s="430"/>
      <c r="BU28" s="431"/>
      <c r="BV28" s="429">
        <v>1525421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14</v>
      </c>
      <c r="M29" s="518"/>
      <c r="N29" s="518"/>
      <c r="O29" s="518"/>
      <c r="P29" s="557"/>
      <c r="Q29" s="517">
        <v>2620</v>
      </c>
      <c r="R29" s="518"/>
      <c r="S29" s="518"/>
      <c r="T29" s="518"/>
      <c r="U29" s="518"/>
      <c r="V29" s="557"/>
      <c r="W29" s="617"/>
      <c r="X29" s="618"/>
      <c r="Y29" s="619"/>
      <c r="Z29" s="516" t="s">
        <v>189</v>
      </c>
      <c r="AA29" s="496"/>
      <c r="AB29" s="496"/>
      <c r="AC29" s="496"/>
      <c r="AD29" s="496"/>
      <c r="AE29" s="496"/>
      <c r="AF29" s="496"/>
      <c r="AG29" s="497"/>
      <c r="AH29" s="517">
        <v>130</v>
      </c>
      <c r="AI29" s="518"/>
      <c r="AJ29" s="518"/>
      <c r="AK29" s="518"/>
      <c r="AL29" s="557"/>
      <c r="AM29" s="517">
        <v>382200</v>
      </c>
      <c r="AN29" s="518"/>
      <c r="AO29" s="518"/>
      <c r="AP29" s="518"/>
      <c r="AQ29" s="518"/>
      <c r="AR29" s="557"/>
      <c r="AS29" s="517">
        <v>2940</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42619</v>
      </c>
      <c r="BO29" s="467"/>
      <c r="BP29" s="467"/>
      <c r="BQ29" s="467"/>
      <c r="BR29" s="467"/>
      <c r="BS29" s="467"/>
      <c r="BT29" s="467"/>
      <c r="BU29" s="468"/>
      <c r="BV29" s="466">
        <v>50195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95.8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934503</v>
      </c>
      <c r="BO30" s="640"/>
      <c r="BP30" s="640"/>
      <c r="BQ30" s="640"/>
      <c r="BR30" s="640"/>
      <c r="BS30" s="640"/>
      <c r="BT30" s="640"/>
      <c r="BU30" s="641"/>
      <c r="BV30" s="639">
        <v>1032625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202</v>
      </c>
      <c r="AN33" s="490"/>
      <c r="AO33" s="455" t="s">
        <v>199</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206</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上水道事業会計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広島県後期高齢者医療広域連合（一般会計）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一般財団法人筆の里振興事業団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広島県後期高齢者医療広域連合（後期高齢者医療特別会計）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広島県市町総合事務組合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安芸地区衛生施設管理組合（一般会計）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安芸地区衛生施設管理組合（安芸地区広域ごみ焼却場事業特別会計）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広島県海田高等学校財産組合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213</v>
      </c>
    </row>
    <row r="50" spans="5:5">
      <c r="E50" s="187" t="s">
        <v>214</v>
      </c>
    </row>
    <row r="51" spans="5:5">
      <c r="E51" s="187" t="s">
        <v>215</v>
      </c>
    </row>
    <row r="52" spans="5:5">
      <c r="E52" s="187" t="s">
        <v>216</v>
      </c>
    </row>
    <row r="53" spans="5:5"/>
    <row r="54" spans="5:5"/>
    <row r="55" spans="5:5"/>
    <row r="56" spans="5:5"/>
    <row r="57" spans="5:5" hidden="1"/>
    <row r="58" spans="5:5" hidden="1"/>
    <row r="59" spans="5:5" hidden="1"/>
  </sheetData>
  <sheetProtection algorithmName="SHA-512" hashValue="y5hLZbvYBg80PEasiV6o8b4gb37kNsPackGGteUyJL8gtH7gge+rw5chcZQ/ABVBGbnw3TwZ+kKub4/GRIRGpg==" saltValue="yx67j8IyMpr5gjOSPdtE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4" t="s">
        <v>572</v>
      </c>
      <c r="D34" s="1244"/>
      <c r="E34" s="1245"/>
      <c r="F34" s="32">
        <v>14.81</v>
      </c>
      <c r="G34" s="33">
        <v>16.670000000000002</v>
      </c>
      <c r="H34" s="33">
        <v>17.61</v>
      </c>
      <c r="I34" s="33">
        <v>16.87</v>
      </c>
      <c r="J34" s="34">
        <v>17.55</v>
      </c>
      <c r="K34" s="22"/>
      <c r="L34" s="22"/>
      <c r="M34" s="22"/>
      <c r="N34" s="22"/>
      <c r="O34" s="22"/>
      <c r="P34" s="22"/>
    </row>
    <row r="35" spans="1:16" ht="39" customHeight="1">
      <c r="A35" s="22"/>
      <c r="B35" s="35"/>
      <c r="C35" s="1238" t="s">
        <v>573</v>
      </c>
      <c r="D35" s="1239"/>
      <c r="E35" s="1240"/>
      <c r="F35" s="36">
        <v>3.63</v>
      </c>
      <c r="G35" s="37">
        <v>3.66</v>
      </c>
      <c r="H35" s="37">
        <v>2.67</v>
      </c>
      <c r="I35" s="37">
        <v>1.41</v>
      </c>
      <c r="J35" s="38">
        <v>2.61</v>
      </c>
      <c r="K35" s="22"/>
      <c r="L35" s="22"/>
      <c r="M35" s="22"/>
      <c r="N35" s="22"/>
      <c r="O35" s="22"/>
      <c r="P35" s="22"/>
    </row>
    <row r="36" spans="1:16" ht="39" customHeight="1">
      <c r="A36" s="22"/>
      <c r="B36" s="35"/>
      <c r="C36" s="1238" t="s">
        <v>574</v>
      </c>
      <c r="D36" s="1239"/>
      <c r="E36" s="1240"/>
      <c r="F36" s="36">
        <v>2.1800000000000002</v>
      </c>
      <c r="G36" s="37">
        <v>1.48</v>
      </c>
      <c r="H36" s="37">
        <v>2.72</v>
      </c>
      <c r="I36" s="37">
        <v>1.33</v>
      </c>
      <c r="J36" s="38">
        <v>1.18</v>
      </c>
      <c r="K36" s="22"/>
      <c r="L36" s="22"/>
      <c r="M36" s="22"/>
      <c r="N36" s="22"/>
      <c r="O36" s="22"/>
      <c r="P36" s="22"/>
    </row>
    <row r="37" spans="1:16" ht="39" customHeight="1">
      <c r="A37" s="22"/>
      <c r="B37" s="35"/>
      <c r="C37" s="1238" t="s">
        <v>575</v>
      </c>
      <c r="D37" s="1239"/>
      <c r="E37" s="1240"/>
      <c r="F37" s="36">
        <v>0.53</v>
      </c>
      <c r="G37" s="37">
        <v>0.16</v>
      </c>
      <c r="H37" s="37">
        <v>0.37</v>
      </c>
      <c r="I37" s="37">
        <v>2.77</v>
      </c>
      <c r="J37" s="38">
        <v>0.98</v>
      </c>
      <c r="K37" s="22"/>
      <c r="L37" s="22"/>
      <c r="M37" s="22"/>
      <c r="N37" s="22"/>
      <c r="O37" s="22"/>
      <c r="P37" s="22"/>
    </row>
    <row r="38" spans="1:16" ht="39" customHeight="1">
      <c r="A38" s="22"/>
      <c r="B38" s="35"/>
      <c r="C38" s="1238" t="s">
        <v>576</v>
      </c>
      <c r="D38" s="1239"/>
      <c r="E38" s="1240"/>
      <c r="F38" s="36">
        <v>0.17</v>
      </c>
      <c r="G38" s="37">
        <v>0.13</v>
      </c>
      <c r="H38" s="37">
        <v>0.3</v>
      </c>
      <c r="I38" s="37">
        <v>0.35</v>
      </c>
      <c r="J38" s="38">
        <v>0.22</v>
      </c>
      <c r="K38" s="22"/>
      <c r="L38" s="22"/>
      <c r="M38" s="22"/>
      <c r="N38" s="22"/>
      <c r="O38" s="22"/>
      <c r="P38" s="22"/>
    </row>
    <row r="39" spans="1:16" ht="39" customHeight="1">
      <c r="A39" s="22"/>
      <c r="B39" s="35"/>
      <c r="C39" s="1238" t="s">
        <v>577</v>
      </c>
      <c r="D39" s="1239"/>
      <c r="E39" s="1240"/>
      <c r="F39" s="36">
        <v>0.19</v>
      </c>
      <c r="G39" s="37">
        <v>0.18</v>
      </c>
      <c r="H39" s="37">
        <v>0.01</v>
      </c>
      <c r="I39" s="37">
        <v>0.02</v>
      </c>
      <c r="J39" s="38">
        <v>0</v>
      </c>
      <c r="K39" s="22"/>
      <c r="L39" s="22"/>
      <c r="M39" s="22"/>
      <c r="N39" s="22"/>
      <c r="O39" s="22"/>
      <c r="P39" s="22"/>
    </row>
    <row r="40" spans="1:16" ht="39" customHeight="1">
      <c r="A40" s="22"/>
      <c r="B40" s="35"/>
      <c r="C40" s="1238"/>
      <c r="D40" s="1239"/>
      <c r="E40" s="1240"/>
      <c r="F40" s="36"/>
      <c r="G40" s="37"/>
      <c r="H40" s="37"/>
      <c r="I40" s="37"/>
      <c r="J40" s="38"/>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578</v>
      </c>
      <c r="D42" s="1239"/>
      <c r="E42" s="1240"/>
      <c r="F42" s="36" t="s">
        <v>521</v>
      </c>
      <c r="G42" s="37" t="s">
        <v>521</v>
      </c>
      <c r="H42" s="37" t="s">
        <v>521</v>
      </c>
      <c r="I42" s="37" t="s">
        <v>521</v>
      </c>
      <c r="J42" s="38" t="s">
        <v>521</v>
      </c>
      <c r="K42" s="22"/>
      <c r="L42" s="22"/>
      <c r="M42" s="22"/>
      <c r="N42" s="22"/>
      <c r="O42" s="22"/>
      <c r="P42" s="22"/>
    </row>
    <row r="43" spans="1:16" ht="39" customHeight="1" thickBot="1">
      <c r="A43" s="22"/>
      <c r="B43" s="40"/>
      <c r="C43" s="1241" t="s">
        <v>579</v>
      </c>
      <c r="D43" s="1242"/>
      <c r="E43" s="1243"/>
      <c r="F43" s="41" t="s">
        <v>521</v>
      </c>
      <c r="G43" s="42" t="s">
        <v>521</v>
      </c>
      <c r="H43" s="42" t="s">
        <v>521</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AJ7Y7DQ3KNgYdBOsBNt7vTDTNNAOLGN/zhWFBEyGKDHaDIw1XYgvxfKjxx/nshbciN46n+nFkTnB6B5XNAFcA==" saltValue="3jEJ1vSfdEQKPkZla2Bh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46" t="s">
        <v>11</v>
      </c>
      <c r="C45" s="1247"/>
      <c r="D45" s="58"/>
      <c r="E45" s="1252" t="s">
        <v>12</v>
      </c>
      <c r="F45" s="1252"/>
      <c r="G45" s="1252"/>
      <c r="H45" s="1252"/>
      <c r="I45" s="1252"/>
      <c r="J45" s="1253"/>
      <c r="K45" s="59">
        <v>668</v>
      </c>
      <c r="L45" s="60">
        <v>613</v>
      </c>
      <c r="M45" s="60">
        <v>625</v>
      </c>
      <c r="N45" s="60">
        <v>641</v>
      </c>
      <c r="O45" s="61">
        <v>640</v>
      </c>
      <c r="P45" s="48"/>
      <c r="Q45" s="48"/>
      <c r="R45" s="48"/>
      <c r="S45" s="48"/>
      <c r="T45" s="48"/>
      <c r="U45" s="48"/>
    </row>
    <row r="46" spans="1:21" ht="30.75" customHeight="1">
      <c r="A46" s="48"/>
      <c r="B46" s="1248"/>
      <c r="C46" s="1249"/>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c r="A47" s="48"/>
      <c r="B47" s="1248"/>
      <c r="C47" s="1249"/>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c r="A48" s="48"/>
      <c r="B48" s="1248"/>
      <c r="C48" s="1249"/>
      <c r="D48" s="62"/>
      <c r="E48" s="1254" t="s">
        <v>15</v>
      </c>
      <c r="F48" s="1254"/>
      <c r="G48" s="1254"/>
      <c r="H48" s="1254"/>
      <c r="I48" s="1254"/>
      <c r="J48" s="1255"/>
      <c r="K48" s="63">
        <v>286</v>
      </c>
      <c r="L48" s="64">
        <v>280</v>
      </c>
      <c r="M48" s="64">
        <v>263</v>
      </c>
      <c r="N48" s="64">
        <v>298</v>
      </c>
      <c r="O48" s="65">
        <v>321</v>
      </c>
      <c r="P48" s="48"/>
      <c r="Q48" s="48"/>
      <c r="R48" s="48"/>
      <c r="S48" s="48"/>
      <c r="T48" s="48"/>
      <c r="U48" s="48"/>
    </row>
    <row r="49" spans="1:21" ht="30.75" customHeight="1">
      <c r="A49" s="48"/>
      <c r="B49" s="1248"/>
      <c r="C49" s="1249"/>
      <c r="D49" s="62"/>
      <c r="E49" s="1254" t="s">
        <v>16</v>
      </c>
      <c r="F49" s="1254"/>
      <c r="G49" s="1254"/>
      <c r="H49" s="1254"/>
      <c r="I49" s="1254"/>
      <c r="J49" s="1255"/>
      <c r="K49" s="63">
        <v>69</v>
      </c>
      <c r="L49" s="64">
        <v>69</v>
      </c>
      <c r="M49" s="64">
        <v>60</v>
      </c>
      <c r="N49" s="64">
        <v>14</v>
      </c>
      <c r="O49" s="65">
        <v>1</v>
      </c>
      <c r="P49" s="48"/>
      <c r="Q49" s="48"/>
      <c r="R49" s="48"/>
      <c r="S49" s="48"/>
      <c r="T49" s="48"/>
      <c r="U49" s="48"/>
    </row>
    <row r="50" spans="1:21" ht="30.75" customHeight="1">
      <c r="A50" s="48"/>
      <c r="B50" s="1248"/>
      <c r="C50" s="1249"/>
      <c r="D50" s="62"/>
      <c r="E50" s="1254" t="s">
        <v>17</v>
      </c>
      <c r="F50" s="1254"/>
      <c r="G50" s="1254"/>
      <c r="H50" s="1254"/>
      <c r="I50" s="1254"/>
      <c r="J50" s="1255"/>
      <c r="K50" s="63">
        <v>2</v>
      </c>
      <c r="L50" s="64">
        <v>2</v>
      </c>
      <c r="M50" s="64">
        <v>2</v>
      </c>
      <c r="N50" s="64">
        <v>2</v>
      </c>
      <c r="O50" s="65">
        <v>2</v>
      </c>
      <c r="P50" s="48"/>
      <c r="Q50" s="48"/>
      <c r="R50" s="48"/>
      <c r="S50" s="48"/>
      <c r="T50" s="48"/>
      <c r="U50" s="48"/>
    </row>
    <row r="51" spans="1:21" ht="30.75" customHeight="1">
      <c r="A51" s="48"/>
      <c r="B51" s="1250"/>
      <c r="C51" s="1251"/>
      <c r="D51" s="66"/>
      <c r="E51" s="1254" t="s">
        <v>18</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c r="A52" s="48"/>
      <c r="B52" s="1256" t="s">
        <v>19</v>
      </c>
      <c r="C52" s="1257"/>
      <c r="D52" s="66"/>
      <c r="E52" s="1254" t="s">
        <v>20</v>
      </c>
      <c r="F52" s="1254"/>
      <c r="G52" s="1254"/>
      <c r="H52" s="1254"/>
      <c r="I52" s="1254"/>
      <c r="J52" s="1255"/>
      <c r="K52" s="63">
        <v>638</v>
      </c>
      <c r="L52" s="64">
        <v>627</v>
      </c>
      <c r="M52" s="64">
        <v>644</v>
      </c>
      <c r="N52" s="64">
        <v>634</v>
      </c>
      <c r="O52" s="65">
        <v>637</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387</v>
      </c>
      <c r="L53" s="69">
        <v>337</v>
      </c>
      <c r="M53" s="69">
        <v>306</v>
      </c>
      <c r="N53" s="69">
        <v>321</v>
      </c>
      <c r="O53" s="70">
        <v>327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c r="B57" s="1262" t="s">
        <v>25</v>
      </c>
      <c r="C57" s="1263"/>
      <c r="D57" s="1266" t="s">
        <v>26</v>
      </c>
      <c r="E57" s="1267"/>
      <c r="F57" s="1267"/>
      <c r="G57" s="1267"/>
      <c r="H57" s="1267"/>
      <c r="I57" s="1267"/>
      <c r="J57" s="1268"/>
      <c r="K57" s="82" t="s">
        <v>601</v>
      </c>
      <c r="L57" s="83" t="s">
        <v>601</v>
      </c>
      <c r="M57" s="83" t="s">
        <v>602</v>
      </c>
      <c r="N57" s="83" t="s">
        <v>601</v>
      </c>
      <c r="O57" s="84" t="s">
        <v>601</v>
      </c>
    </row>
    <row r="58" spans="1:21" ht="31.5" customHeight="1" thickBot="1">
      <c r="B58" s="1264"/>
      <c r="C58" s="1265"/>
      <c r="D58" s="1269" t="s">
        <v>27</v>
      </c>
      <c r="E58" s="1270"/>
      <c r="F58" s="1270"/>
      <c r="G58" s="1270"/>
      <c r="H58" s="1270"/>
      <c r="I58" s="1270"/>
      <c r="J58" s="1271"/>
      <c r="K58" s="85" t="s">
        <v>598</v>
      </c>
      <c r="L58" s="86" t="s">
        <v>598</v>
      </c>
      <c r="M58" s="86" t="s">
        <v>599</v>
      </c>
      <c r="N58" s="86" t="s">
        <v>599</v>
      </c>
      <c r="O58" s="87" t="s">
        <v>598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MSHbaOTxgacwst77nBNx4rFHQXQNpl9lu5g/WE9dE0Smbz54xJaePHXsj+xG2DQBanME0AukejoiY93bKIOmw==" saltValue="agL5fG9P/FW75hWkqqRM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563</v>
      </c>
      <c r="J40" s="99" t="s">
        <v>564</v>
      </c>
      <c r="K40" s="99" t="s">
        <v>565</v>
      </c>
      <c r="L40" s="99" t="s">
        <v>566</v>
      </c>
      <c r="M40" s="100" t="s">
        <v>567</v>
      </c>
    </row>
    <row r="41" spans="2:13" ht="27.75" customHeight="1">
      <c r="B41" s="1272" t="s">
        <v>30</v>
      </c>
      <c r="C41" s="1273"/>
      <c r="D41" s="101"/>
      <c r="E41" s="1278" t="s">
        <v>31</v>
      </c>
      <c r="F41" s="1278"/>
      <c r="G41" s="1278"/>
      <c r="H41" s="1279"/>
      <c r="I41" s="102">
        <v>6405</v>
      </c>
      <c r="J41" s="103">
        <v>6528</v>
      </c>
      <c r="K41" s="103">
        <v>6422</v>
      </c>
      <c r="L41" s="103">
        <v>6486</v>
      </c>
      <c r="M41" s="104">
        <v>7207</v>
      </c>
    </row>
    <row r="42" spans="2:13" ht="27.75" customHeight="1">
      <c r="B42" s="1274"/>
      <c r="C42" s="1275"/>
      <c r="D42" s="105"/>
      <c r="E42" s="1280" t="s">
        <v>32</v>
      </c>
      <c r="F42" s="1280"/>
      <c r="G42" s="1280"/>
      <c r="H42" s="1281"/>
      <c r="I42" s="106">
        <v>8</v>
      </c>
      <c r="J42" s="107">
        <v>6</v>
      </c>
      <c r="K42" s="107">
        <v>4</v>
      </c>
      <c r="L42" s="107">
        <v>2</v>
      </c>
      <c r="M42" s="108" t="s">
        <v>521</v>
      </c>
    </row>
    <row r="43" spans="2:13" ht="27.75" customHeight="1">
      <c r="B43" s="1274"/>
      <c r="C43" s="1275"/>
      <c r="D43" s="105"/>
      <c r="E43" s="1280" t="s">
        <v>33</v>
      </c>
      <c r="F43" s="1280"/>
      <c r="G43" s="1280"/>
      <c r="H43" s="1281"/>
      <c r="I43" s="106">
        <v>4098</v>
      </c>
      <c r="J43" s="107">
        <v>3973</v>
      </c>
      <c r="K43" s="107">
        <v>3749</v>
      </c>
      <c r="L43" s="107">
        <v>3617</v>
      </c>
      <c r="M43" s="108">
        <v>3553</v>
      </c>
    </row>
    <row r="44" spans="2:13" ht="27.75" customHeight="1">
      <c r="B44" s="1274"/>
      <c r="C44" s="1275"/>
      <c r="D44" s="105"/>
      <c r="E44" s="1280" t="s">
        <v>34</v>
      </c>
      <c r="F44" s="1280"/>
      <c r="G44" s="1280"/>
      <c r="H44" s="1281"/>
      <c r="I44" s="106">
        <v>140</v>
      </c>
      <c r="J44" s="107">
        <v>99</v>
      </c>
      <c r="K44" s="107">
        <v>279</v>
      </c>
      <c r="L44" s="107">
        <v>389</v>
      </c>
      <c r="M44" s="108">
        <v>389</v>
      </c>
    </row>
    <row r="45" spans="2:13" ht="27.75" customHeight="1">
      <c r="B45" s="1274"/>
      <c r="C45" s="1275"/>
      <c r="D45" s="105"/>
      <c r="E45" s="1280" t="s">
        <v>35</v>
      </c>
      <c r="F45" s="1280"/>
      <c r="G45" s="1280"/>
      <c r="H45" s="1281"/>
      <c r="I45" s="106">
        <v>1086</v>
      </c>
      <c r="J45" s="107">
        <v>1028</v>
      </c>
      <c r="K45" s="107">
        <v>993</v>
      </c>
      <c r="L45" s="107">
        <v>985</v>
      </c>
      <c r="M45" s="108">
        <v>877</v>
      </c>
    </row>
    <row r="46" spans="2:13" ht="27.75" customHeight="1">
      <c r="B46" s="1274"/>
      <c r="C46" s="1275"/>
      <c r="D46" s="109"/>
      <c r="E46" s="1280" t="s">
        <v>36</v>
      </c>
      <c r="F46" s="1280"/>
      <c r="G46" s="1280"/>
      <c r="H46" s="1281"/>
      <c r="I46" s="106" t="s">
        <v>521</v>
      </c>
      <c r="J46" s="107" t="s">
        <v>521</v>
      </c>
      <c r="K46" s="107" t="s">
        <v>521</v>
      </c>
      <c r="L46" s="107" t="s">
        <v>521</v>
      </c>
      <c r="M46" s="108" t="s">
        <v>521</v>
      </c>
    </row>
    <row r="47" spans="2:13" ht="27.75" customHeight="1">
      <c r="B47" s="1274"/>
      <c r="C47" s="1275"/>
      <c r="D47" s="110"/>
      <c r="E47" s="1282" t="s">
        <v>37</v>
      </c>
      <c r="F47" s="1283"/>
      <c r="G47" s="1283"/>
      <c r="H47" s="1284"/>
      <c r="I47" s="106" t="s">
        <v>521</v>
      </c>
      <c r="J47" s="107" t="s">
        <v>521</v>
      </c>
      <c r="K47" s="107" t="s">
        <v>521</v>
      </c>
      <c r="L47" s="107" t="s">
        <v>521</v>
      </c>
      <c r="M47" s="108" t="s">
        <v>521</v>
      </c>
    </row>
    <row r="48" spans="2:13" ht="27.75" customHeight="1">
      <c r="B48" s="1274"/>
      <c r="C48" s="1275"/>
      <c r="D48" s="105"/>
      <c r="E48" s="1280" t="s">
        <v>38</v>
      </c>
      <c r="F48" s="1280"/>
      <c r="G48" s="1280"/>
      <c r="H48" s="1281"/>
      <c r="I48" s="106" t="s">
        <v>521</v>
      </c>
      <c r="J48" s="107" t="s">
        <v>521</v>
      </c>
      <c r="K48" s="107" t="s">
        <v>521</v>
      </c>
      <c r="L48" s="107" t="s">
        <v>521</v>
      </c>
      <c r="M48" s="108" t="s">
        <v>521</v>
      </c>
    </row>
    <row r="49" spans="2:13" ht="27.75" customHeight="1">
      <c r="B49" s="1276"/>
      <c r="C49" s="1277"/>
      <c r="D49" s="105"/>
      <c r="E49" s="1280" t="s">
        <v>39</v>
      </c>
      <c r="F49" s="1280"/>
      <c r="G49" s="1280"/>
      <c r="H49" s="1281"/>
      <c r="I49" s="106" t="s">
        <v>521</v>
      </c>
      <c r="J49" s="107" t="s">
        <v>521</v>
      </c>
      <c r="K49" s="107" t="s">
        <v>521</v>
      </c>
      <c r="L49" s="107" t="s">
        <v>521</v>
      </c>
      <c r="M49" s="108" t="s">
        <v>521</v>
      </c>
    </row>
    <row r="50" spans="2:13" ht="27.75" customHeight="1">
      <c r="B50" s="1285" t="s">
        <v>40</v>
      </c>
      <c r="C50" s="1286"/>
      <c r="D50" s="111"/>
      <c r="E50" s="1280" t="s">
        <v>41</v>
      </c>
      <c r="F50" s="1280"/>
      <c r="G50" s="1280"/>
      <c r="H50" s="1281"/>
      <c r="I50" s="106">
        <v>3304</v>
      </c>
      <c r="J50" s="107">
        <v>3298</v>
      </c>
      <c r="K50" s="107">
        <v>3203</v>
      </c>
      <c r="L50" s="107">
        <v>3394</v>
      </c>
      <c r="M50" s="108">
        <v>3391</v>
      </c>
    </row>
    <row r="51" spans="2:13" ht="27.75" customHeight="1">
      <c r="B51" s="1274"/>
      <c r="C51" s="1275"/>
      <c r="D51" s="105"/>
      <c r="E51" s="1280" t="s">
        <v>42</v>
      </c>
      <c r="F51" s="1280"/>
      <c r="G51" s="1280"/>
      <c r="H51" s="1281"/>
      <c r="I51" s="106" t="s">
        <v>521</v>
      </c>
      <c r="J51" s="107" t="s">
        <v>521</v>
      </c>
      <c r="K51" s="107" t="s">
        <v>521</v>
      </c>
      <c r="L51" s="107" t="s">
        <v>521</v>
      </c>
      <c r="M51" s="108" t="s">
        <v>521</v>
      </c>
    </row>
    <row r="52" spans="2:13" ht="27.75" customHeight="1">
      <c r="B52" s="1276"/>
      <c r="C52" s="1277"/>
      <c r="D52" s="105"/>
      <c r="E52" s="1280" t="s">
        <v>43</v>
      </c>
      <c r="F52" s="1280"/>
      <c r="G52" s="1280"/>
      <c r="H52" s="1281"/>
      <c r="I52" s="106">
        <v>7945</v>
      </c>
      <c r="J52" s="107">
        <v>7950</v>
      </c>
      <c r="K52" s="107">
        <v>7928</v>
      </c>
      <c r="L52" s="107">
        <v>7978</v>
      </c>
      <c r="M52" s="108">
        <v>8245</v>
      </c>
    </row>
    <row r="53" spans="2:13" ht="27.75" customHeight="1" thickBot="1">
      <c r="B53" s="1287" t="s">
        <v>44</v>
      </c>
      <c r="C53" s="1288"/>
      <c r="D53" s="112"/>
      <c r="E53" s="1289" t="s">
        <v>45</v>
      </c>
      <c r="F53" s="1289"/>
      <c r="G53" s="1289"/>
      <c r="H53" s="1290"/>
      <c r="I53" s="113">
        <v>489</v>
      </c>
      <c r="J53" s="114">
        <v>387</v>
      </c>
      <c r="K53" s="114">
        <v>316</v>
      </c>
      <c r="L53" s="114">
        <v>107</v>
      </c>
      <c r="M53" s="115">
        <v>391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KkNFcMVo5jECfC5jGG63junXb9S1gwpRnmqaxrTAalVvXKEp9a1e69jeFHmz6jJsTjKTUEXNhSQFYsTOBO/HA==" saltValue="o0Elgujo0LkSJVC+0LPP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565</v>
      </c>
      <c r="G54" s="124" t="s">
        <v>566</v>
      </c>
      <c r="H54" s="125" t="s">
        <v>567</v>
      </c>
    </row>
    <row r="55" spans="2:8" ht="52.5" customHeight="1">
      <c r="B55" s="126"/>
      <c r="C55" s="1299" t="s">
        <v>48</v>
      </c>
      <c r="D55" s="1299"/>
      <c r="E55" s="1300"/>
      <c r="F55" s="127">
        <v>1539</v>
      </c>
      <c r="G55" s="127">
        <v>1525</v>
      </c>
      <c r="H55" s="128">
        <v>1413</v>
      </c>
    </row>
    <row r="56" spans="2:8" ht="52.5" customHeight="1">
      <c r="B56" s="129"/>
      <c r="C56" s="1301" t="s">
        <v>49</v>
      </c>
      <c r="D56" s="1301"/>
      <c r="E56" s="1302"/>
      <c r="F56" s="130">
        <v>50</v>
      </c>
      <c r="G56" s="130">
        <v>50</v>
      </c>
      <c r="H56" s="131">
        <v>43</v>
      </c>
    </row>
    <row r="57" spans="2:8" ht="53.25" customHeight="1">
      <c r="B57" s="129"/>
      <c r="C57" s="1303" t="s">
        <v>50</v>
      </c>
      <c r="D57" s="1303"/>
      <c r="E57" s="1304"/>
      <c r="F57" s="132">
        <v>1120</v>
      </c>
      <c r="G57" s="132">
        <v>1033</v>
      </c>
      <c r="H57" s="133">
        <v>935</v>
      </c>
    </row>
    <row r="58" spans="2:8" ht="45.75" customHeight="1">
      <c r="B58" s="134"/>
      <c r="C58" s="1291" t="s">
        <v>603</v>
      </c>
      <c r="D58" s="1292"/>
      <c r="E58" s="1293"/>
      <c r="F58" s="135">
        <v>648</v>
      </c>
      <c r="G58" s="135">
        <v>548</v>
      </c>
      <c r="H58" s="136">
        <v>419</v>
      </c>
    </row>
    <row r="59" spans="2:8" ht="45.75" customHeight="1">
      <c r="B59" s="134"/>
      <c r="C59" s="1291" t="s">
        <v>604</v>
      </c>
      <c r="D59" s="1292"/>
      <c r="E59" s="1293"/>
      <c r="F59" s="135">
        <v>250</v>
      </c>
      <c r="G59" s="135">
        <v>273</v>
      </c>
      <c r="H59" s="136">
        <v>315</v>
      </c>
    </row>
    <row r="60" spans="2:8" ht="45.75" customHeight="1">
      <c r="B60" s="134"/>
      <c r="C60" s="1291" t="s">
        <v>607</v>
      </c>
      <c r="D60" s="1292"/>
      <c r="E60" s="1293"/>
      <c r="F60" s="135">
        <v>192</v>
      </c>
      <c r="G60" s="135">
        <v>181</v>
      </c>
      <c r="H60" s="136">
        <v>171</v>
      </c>
    </row>
    <row r="61" spans="2:8" ht="45.75" customHeight="1">
      <c r="B61" s="134"/>
      <c r="C61" s="1291" t="s">
        <v>606</v>
      </c>
      <c r="D61" s="1292"/>
      <c r="E61" s="1293"/>
      <c r="F61" s="135">
        <v>19</v>
      </c>
      <c r="G61" s="135">
        <v>19</v>
      </c>
      <c r="H61" s="136">
        <v>19</v>
      </c>
    </row>
    <row r="62" spans="2:8" ht="45.75" customHeight="1" thickBot="1">
      <c r="B62" s="137"/>
      <c r="C62" s="1294" t="s">
        <v>605</v>
      </c>
      <c r="D62" s="1295"/>
      <c r="E62" s="1296"/>
      <c r="F62" s="138">
        <v>11</v>
      </c>
      <c r="G62" s="138">
        <v>11</v>
      </c>
      <c r="H62" s="139">
        <v>11</v>
      </c>
    </row>
    <row r="63" spans="2:8" ht="52.5" customHeight="1" thickBot="1">
      <c r="B63" s="140"/>
      <c r="C63" s="1297" t="s">
        <v>51</v>
      </c>
      <c r="D63" s="1297"/>
      <c r="E63" s="1298"/>
      <c r="F63" s="141">
        <v>2709</v>
      </c>
      <c r="G63" s="141">
        <v>2608</v>
      </c>
      <c r="H63" s="142">
        <v>2390</v>
      </c>
    </row>
    <row r="64" spans="2:8" ht="15" customHeight="1"/>
    <row r="65" ht="0" hidden="1" customHeight="1"/>
    <row r="66" ht="0" hidden="1" customHeight="1"/>
  </sheetData>
  <sheetProtection algorithmName="SHA-512" hashValue="y30OaJqpFK6ss7l+KMWPVcx5xhW2hsO9ihTOXyDUPukhvlLPb+AS/xsp20EY3w7l7y3gAqPJj3RoaMaO1Q933w==" saltValue="2B5OPfMVrtnP3Aonp5oB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611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612</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563</v>
      </c>
      <c r="BQ50" s="1311"/>
      <c r="BR50" s="1311"/>
      <c r="BS50" s="1311"/>
      <c r="BT50" s="1311"/>
      <c r="BU50" s="1311"/>
      <c r="BV50" s="1311"/>
      <c r="BW50" s="1311"/>
      <c r="BX50" s="1311" t="s">
        <v>564</v>
      </c>
      <c r="BY50" s="1311"/>
      <c r="BZ50" s="1311"/>
      <c r="CA50" s="1311"/>
      <c r="CB50" s="1311"/>
      <c r="CC50" s="1311"/>
      <c r="CD50" s="1311"/>
      <c r="CE50" s="1311"/>
      <c r="CF50" s="1311" t="s">
        <v>565</v>
      </c>
      <c r="CG50" s="1311"/>
      <c r="CH50" s="1311"/>
      <c r="CI50" s="1311"/>
      <c r="CJ50" s="1311"/>
      <c r="CK50" s="1311"/>
      <c r="CL50" s="1311"/>
      <c r="CM50" s="1311"/>
      <c r="CN50" s="1311" t="s">
        <v>566</v>
      </c>
      <c r="CO50" s="1311"/>
      <c r="CP50" s="1311"/>
      <c r="CQ50" s="1311"/>
      <c r="CR50" s="1311"/>
      <c r="CS50" s="1311"/>
      <c r="CT50" s="1311"/>
      <c r="CU50" s="1311"/>
      <c r="CV50" s="1311" t="s">
        <v>567</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613</v>
      </c>
      <c r="AO51" s="1310"/>
      <c r="AP51" s="1310"/>
      <c r="AQ51" s="1310"/>
      <c r="AR51" s="1310"/>
      <c r="AS51" s="1310"/>
      <c r="AT51" s="1310"/>
      <c r="AU51" s="1310"/>
      <c r="AV51" s="1310"/>
      <c r="AW51" s="1310"/>
      <c r="AX51" s="1310"/>
      <c r="AY51" s="1310"/>
      <c r="AZ51" s="1310"/>
      <c r="BA51" s="1310"/>
      <c r="BB51" s="1310" t="s">
        <v>614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7.4</v>
      </c>
      <c r="CG51" s="1307"/>
      <c r="CH51" s="1307"/>
      <c r="CI51" s="1307"/>
      <c r="CJ51" s="1307"/>
      <c r="CK51" s="1307"/>
      <c r="CL51" s="1307"/>
      <c r="CM51" s="1307"/>
      <c r="CN51" s="1307">
        <v>2.2999999999999998</v>
      </c>
      <c r="CO51" s="1307"/>
      <c r="CP51" s="1307"/>
      <c r="CQ51" s="1307"/>
      <c r="CR51" s="1307"/>
      <c r="CS51" s="1307"/>
      <c r="CT51" s="1307"/>
      <c r="CU51" s="1307"/>
      <c r="CV51" s="1307">
        <v>8.5</v>
      </c>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72.5</v>
      </c>
      <c r="CG53" s="1307"/>
      <c r="CH53" s="1307"/>
      <c r="CI53" s="1307"/>
      <c r="CJ53" s="1307"/>
      <c r="CK53" s="1307"/>
      <c r="CL53" s="1307"/>
      <c r="CM53" s="1307"/>
      <c r="CN53" s="1307">
        <v>71.8</v>
      </c>
      <c r="CO53" s="1307"/>
      <c r="CP53" s="1307"/>
      <c r="CQ53" s="1307"/>
      <c r="CR53" s="1307"/>
      <c r="CS53" s="1307"/>
      <c r="CT53" s="1307"/>
      <c r="CU53" s="1307"/>
      <c r="CV53" s="1307">
        <v>73</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616</v>
      </c>
      <c r="AO55" s="1311"/>
      <c r="AP55" s="1311"/>
      <c r="AQ55" s="1311"/>
      <c r="AR55" s="1311"/>
      <c r="AS55" s="1311"/>
      <c r="AT55" s="1311"/>
      <c r="AU55" s="1311"/>
      <c r="AV55" s="1311"/>
      <c r="AW55" s="1311"/>
      <c r="AX55" s="1311"/>
      <c r="AY55" s="1311"/>
      <c r="AZ55" s="1311"/>
      <c r="BA55" s="1311"/>
      <c r="BB55" s="1310" t="s">
        <v>614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617</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618</v>
      </c>
    </row>
    <row r="64" spans="1:109">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619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612</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563</v>
      </c>
      <c r="BQ72" s="1311"/>
      <c r="BR72" s="1311"/>
      <c r="BS72" s="1311"/>
      <c r="BT72" s="1311"/>
      <c r="BU72" s="1311"/>
      <c r="BV72" s="1311"/>
      <c r="BW72" s="1311"/>
      <c r="BX72" s="1311" t="s">
        <v>564</v>
      </c>
      <c r="BY72" s="1311"/>
      <c r="BZ72" s="1311"/>
      <c r="CA72" s="1311"/>
      <c r="CB72" s="1311"/>
      <c r="CC72" s="1311"/>
      <c r="CD72" s="1311"/>
      <c r="CE72" s="1311"/>
      <c r="CF72" s="1311" t="s">
        <v>565</v>
      </c>
      <c r="CG72" s="1311"/>
      <c r="CH72" s="1311"/>
      <c r="CI72" s="1311"/>
      <c r="CJ72" s="1311"/>
      <c r="CK72" s="1311"/>
      <c r="CL72" s="1311"/>
      <c r="CM72" s="1311"/>
      <c r="CN72" s="1311" t="s">
        <v>566</v>
      </c>
      <c r="CO72" s="1311"/>
      <c r="CP72" s="1311"/>
      <c r="CQ72" s="1311"/>
      <c r="CR72" s="1311"/>
      <c r="CS72" s="1311"/>
      <c r="CT72" s="1311"/>
      <c r="CU72" s="1311"/>
      <c r="CV72" s="1311" t="s">
        <v>567</v>
      </c>
      <c r="CW72" s="1311"/>
      <c r="CX72" s="1311"/>
      <c r="CY72" s="1311"/>
      <c r="CZ72" s="1311"/>
      <c r="DA72" s="1311"/>
      <c r="DB72" s="1311"/>
      <c r="DC72" s="1311"/>
    </row>
    <row r="73" spans="2:107">
      <c r="B73" s="394"/>
      <c r="G73" s="1323"/>
      <c r="H73" s="1323"/>
      <c r="I73" s="1323"/>
      <c r="J73" s="1323"/>
      <c r="K73" s="1306"/>
      <c r="L73" s="1306"/>
      <c r="M73" s="1306"/>
      <c r="N73" s="1306"/>
      <c r="AM73" s="403"/>
      <c r="AN73" s="1310" t="s">
        <v>613</v>
      </c>
      <c r="AO73" s="1310"/>
      <c r="AP73" s="1310"/>
      <c r="AQ73" s="1310"/>
      <c r="AR73" s="1310"/>
      <c r="AS73" s="1310"/>
      <c r="AT73" s="1310"/>
      <c r="AU73" s="1310"/>
      <c r="AV73" s="1310"/>
      <c r="AW73" s="1310"/>
      <c r="AX73" s="1310"/>
      <c r="AY73" s="1310"/>
      <c r="AZ73" s="1310"/>
      <c r="BA73" s="1310"/>
      <c r="BB73" s="1310" t="s">
        <v>620</v>
      </c>
      <c r="BC73" s="1310"/>
      <c r="BD73" s="1310"/>
      <c r="BE73" s="1310"/>
      <c r="BF73" s="1310"/>
      <c r="BG73" s="1310"/>
      <c r="BH73" s="1310"/>
      <c r="BI73" s="1310"/>
      <c r="BJ73" s="1310"/>
      <c r="BK73" s="1310"/>
      <c r="BL73" s="1310"/>
      <c r="BM73" s="1310"/>
      <c r="BN73" s="1310"/>
      <c r="BO73" s="1310"/>
      <c r="BP73" s="1307">
        <v>11.8</v>
      </c>
      <c r="BQ73" s="1307"/>
      <c r="BR73" s="1307"/>
      <c r="BS73" s="1307"/>
      <c r="BT73" s="1307"/>
      <c r="BU73" s="1307"/>
      <c r="BV73" s="1307"/>
      <c r="BW73" s="1307"/>
      <c r="BX73" s="1307">
        <v>8.9</v>
      </c>
      <c r="BY73" s="1307"/>
      <c r="BZ73" s="1307"/>
      <c r="CA73" s="1307"/>
      <c r="CB73" s="1307"/>
      <c r="CC73" s="1307"/>
      <c r="CD73" s="1307"/>
      <c r="CE73" s="1307"/>
      <c r="CF73" s="1307">
        <v>7.4</v>
      </c>
      <c r="CG73" s="1307"/>
      <c r="CH73" s="1307"/>
      <c r="CI73" s="1307"/>
      <c r="CJ73" s="1307"/>
      <c r="CK73" s="1307"/>
      <c r="CL73" s="1307"/>
      <c r="CM73" s="1307"/>
      <c r="CN73" s="1307">
        <v>2.2999999999999998</v>
      </c>
      <c r="CO73" s="1307"/>
      <c r="CP73" s="1307"/>
      <c r="CQ73" s="1307"/>
      <c r="CR73" s="1307"/>
      <c r="CS73" s="1307"/>
      <c r="CT73" s="1307"/>
      <c r="CU73" s="1307"/>
      <c r="CV73" s="1307">
        <v>8.5</v>
      </c>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621</v>
      </c>
      <c r="BC75" s="1310"/>
      <c r="BD75" s="1310"/>
      <c r="BE75" s="1310"/>
      <c r="BF75" s="1310"/>
      <c r="BG75" s="1310"/>
      <c r="BH75" s="1310"/>
      <c r="BI75" s="1310"/>
      <c r="BJ75" s="1310"/>
      <c r="BK75" s="1310"/>
      <c r="BL75" s="1310"/>
      <c r="BM75" s="1310"/>
      <c r="BN75" s="1310"/>
      <c r="BO75" s="1310"/>
      <c r="BP75" s="1307">
        <v>9.9</v>
      </c>
      <c r="BQ75" s="1307"/>
      <c r="BR75" s="1307"/>
      <c r="BS75" s="1307"/>
      <c r="BT75" s="1307"/>
      <c r="BU75" s="1307"/>
      <c r="BV75" s="1307"/>
      <c r="BW75" s="1307"/>
      <c r="BX75" s="1307">
        <v>9</v>
      </c>
      <c r="BY75" s="1307"/>
      <c r="BZ75" s="1307"/>
      <c r="CA75" s="1307"/>
      <c r="CB75" s="1307"/>
      <c r="CC75" s="1307"/>
      <c r="CD75" s="1307"/>
      <c r="CE75" s="1307"/>
      <c r="CF75" s="1307">
        <v>8.1</v>
      </c>
      <c r="CG75" s="1307"/>
      <c r="CH75" s="1307"/>
      <c r="CI75" s="1307"/>
      <c r="CJ75" s="1307"/>
      <c r="CK75" s="1307"/>
      <c r="CL75" s="1307"/>
      <c r="CM75" s="1307"/>
      <c r="CN75" s="1307">
        <v>7.3</v>
      </c>
      <c r="CO75" s="1307"/>
      <c r="CP75" s="1307"/>
      <c r="CQ75" s="1307"/>
      <c r="CR75" s="1307"/>
      <c r="CS75" s="1307"/>
      <c r="CT75" s="1307"/>
      <c r="CU75" s="1307"/>
      <c r="CV75" s="1307">
        <v>7.1</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616</v>
      </c>
      <c r="AO77" s="1311"/>
      <c r="AP77" s="1311"/>
      <c r="AQ77" s="1311"/>
      <c r="AR77" s="1311"/>
      <c r="AS77" s="1311"/>
      <c r="AT77" s="1311"/>
      <c r="AU77" s="1311"/>
      <c r="AV77" s="1311"/>
      <c r="AW77" s="1311"/>
      <c r="AX77" s="1311"/>
      <c r="AY77" s="1311"/>
      <c r="AZ77" s="1311"/>
      <c r="BA77" s="1311"/>
      <c r="BB77" s="1310" t="s">
        <v>614</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622</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e6HmUzOPp94gM4T5XuGc7cY01NdDLTilYbkyni536T6xGaeAOPWL4xoPzcbPjUlGStIw1AisTBMz7eevyVJW9w==" saltValue="qXRqUolxqjHmGLSC+nrBs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3YgntzGG2EOnM7QVNFhCmp4OP9aebP5REXIS+j7vHhvmQ+TN1rMNbOCDE/f4lXDdFxkNK8mHUXFSh2xslu67Uw==" saltValue="PMhYLbK8k420QE4J7CC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fHPybT1CIN+hjGLAQl1fqH0QvEQ+v2GToN2MEXKl12FngehCjuyjek0dsslW/MyXnvGtjKI4VFN/HMEFxNNHA==" saltValue="vLQk6YOBoOwAe9OdEwKpg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560</v>
      </c>
      <c r="G2" s="156"/>
      <c r="H2" s="157"/>
    </row>
    <row r="3" spans="1:8">
      <c r="A3" s="153" t="s">
        <v>553</v>
      </c>
      <c r="B3" s="158"/>
      <c r="C3" s="159"/>
      <c r="D3" s="160">
        <v>19629</v>
      </c>
      <c r="E3" s="161"/>
      <c r="F3" s="162">
        <v>53292</v>
      </c>
      <c r="G3" s="163"/>
      <c r="H3" s="164"/>
    </row>
    <row r="4" spans="1:8">
      <c r="A4" s="165"/>
      <c r="B4" s="166"/>
      <c r="C4" s="167"/>
      <c r="D4" s="168">
        <v>11840</v>
      </c>
      <c r="E4" s="169"/>
      <c r="F4" s="170">
        <v>28900</v>
      </c>
      <c r="G4" s="171"/>
      <c r="H4" s="172"/>
    </row>
    <row r="5" spans="1:8">
      <c r="A5" s="153" t="s">
        <v>555</v>
      </c>
      <c r="B5" s="158"/>
      <c r="C5" s="159"/>
      <c r="D5" s="160">
        <v>42770</v>
      </c>
      <c r="E5" s="161"/>
      <c r="F5" s="162">
        <v>49919</v>
      </c>
      <c r="G5" s="163"/>
      <c r="H5" s="164"/>
    </row>
    <row r="6" spans="1:8">
      <c r="A6" s="165"/>
      <c r="B6" s="166"/>
      <c r="C6" s="167"/>
      <c r="D6" s="168">
        <v>11285</v>
      </c>
      <c r="E6" s="169"/>
      <c r="F6" s="170">
        <v>26398</v>
      </c>
      <c r="G6" s="171"/>
      <c r="H6" s="172"/>
    </row>
    <row r="7" spans="1:8">
      <c r="A7" s="153" t="s">
        <v>556</v>
      </c>
      <c r="B7" s="158"/>
      <c r="C7" s="159"/>
      <c r="D7" s="160">
        <v>31882</v>
      </c>
      <c r="E7" s="161"/>
      <c r="F7" s="162">
        <v>47738</v>
      </c>
      <c r="G7" s="163"/>
      <c r="H7" s="164"/>
    </row>
    <row r="8" spans="1:8">
      <c r="A8" s="165"/>
      <c r="B8" s="166"/>
      <c r="C8" s="167"/>
      <c r="D8" s="168">
        <v>12751</v>
      </c>
      <c r="E8" s="169"/>
      <c r="F8" s="170">
        <v>24937</v>
      </c>
      <c r="G8" s="171"/>
      <c r="H8" s="172"/>
    </row>
    <row r="9" spans="1:8">
      <c r="A9" s="153" t="s">
        <v>557</v>
      </c>
      <c r="B9" s="158"/>
      <c r="C9" s="159"/>
      <c r="D9" s="160">
        <v>32205</v>
      </c>
      <c r="E9" s="161"/>
      <c r="F9" s="162">
        <v>52191</v>
      </c>
      <c r="G9" s="163"/>
      <c r="H9" s="164"/>
    </row>
    <row r="10" spans="1:8">
      <c r="A10" s="165"/>
      <c r="B10" s="166"/>
      <c r="C10" s="167"/>
      <c r="D10" s="168">
        <v>18260</v>
      </c>
      <c r="E10" s="169"/>
      <c r="F10" s="170">
        <v>24843</v>
      </c>
      <c r="G10" s="171"/>
      <c r="H10" s="172"/>
    </row>
    <row r="11" spans="1:8">
      <c r="A11" s="153" t="s">
        <v>558</v>
      </c>
      <c r="B11" s="158"/>
      <c r="C11" s="159"/>
      <c r="D11" s="160">
        <v>50258</v>
      </c>
      <c r="E11" s="161"/>
      <c r="F11" s="162">
        <v>47387</v>
      </c>
      <c r="G11" s="163"/>
      <c r="H11" s="164"/>
    </row>
    <row r="12" spans="1:8">
      <c r="A12" s="165"/>
      <c r="B12" s="166"/>
      <c r="C12" s="173"/>
      <c r="D12" s="168">
        <v>17952</v>
      </c>
      <c r="E12" s="169"/>
      <c r="F12" s="170">
        <v>24928</v>
      </c>
      <c r="G12" s="171"/>
      <c r="H12" s="172"/>
    </row>
    <row r="13" spans="1:8">
      <c r="A13" s="153"/>
      <c r="B13" s="158"/>
      <c r="C13" s="174"/>
      <c r="D13" s="175">
        <v>35349</v>
      </c>
      <c r="E13" s="176"/>
      <c r="F13" s="177">
        <v>50105</v>
      </c>
      <c r="G13" s="178"/>
      <c r="H13" s="164"/>
    </row>
    <row r="14" spans="1:8">
      <c r="A14" s="165"/>
      <c r="B14" s="166"/>
      <c r="C14" s="167"/>
      <c r="D14" s="168">
        <v>14418</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3.63</v>
      </c>
      <c r="C19" s="179">
        <f>ROUND(VALUE(SUBSTITUTE(実質収支比率等に係る経年分析!G$48,"▲","-")),2)</f>
        <v>3.67</v>
      </c>
      <c r="D19" s="179">
        <f>ROUND(VALUE(SUBSTITUTE(実質収支比率等に係る経年分析!H$48,"▲","-")),2)</f>
        <v>2.68</v>
      </c>
      <c r="E19" s="179">
        <f>ROUND(VALUE(SUBSTITUTE(実質収支比率等に係る経年分析!I$48,"▲","-")),2)</f>
        <v>1.42</v>
      </c>
      <c r="F19" s="179">
        <f>ROUND(VALUE(SUBSTITUTE(実質収支比率等に係る経年分析!J$48,"▲","-")),2)</f>
        <v>2.62</v>
      </c>
    </row>
    <row r="20" spans="1:11">
      <c r="A20" s="179" t="s">
        <v>55</v>
      </c>
      <c r="B20" s="179">
        <f>ROUND(VALUE(SUBSTITUTE(実質収支比率等に係る経年分析!F$47,"▲","-")),2)</f>
        <v>31.17</v>
      </c>
      <c r="C20" s="179">
        <f>ROUND(VALUE(SUBSTITUTE(実質収支比率等に係る経年分析!G$47,"▲","-")),2)</f>
        <v>30.79</v>
      </c>
      <c r="D20" s="179">
        <f>ROUND(VALUE(SUBSTITUTE(実質収支比率等に係る経年分析!H$47,"▲","-")),2)</f>
        <v>31.33</v>
      </c>
      <c r="E20" s="179">
        <f>ROUND(VALUE(SUBSTITUTE(実質収支比率等に係る経年分析!I$47,"▲","-")),2)</f>
        <v>29.2</v>
      </c>
      <c r="F20" s="179">
        <f>ROUND(VALUE(SUBSTITUTE(実質収支比率等に係る経年分析!J$47,"▲","-")),2)</f>
        <v>27.02</v>
      </c>
    </row>
    <row r="21" spans="1:11">
      <c r="A21" s="179" t="s">
        <v>56</v>
      </c>
      <c r="B21" s="179">
        <f>IF(ISNUMBER(VALUE(SUBSTITUTE(実質収支比率等に係る経年分析!F$49,"▲","-"))),ROUND(VALUE(SUBSTITUTE(実質収支比率等に係る経年分析!F$49,"▲","-")),2),NA())</f>
        <v>-1.93</v>
      </c>
      <c r="C21" s="179">
        <f>IF(ISNUMBER(VALUE(SUBSTITUTE(実質収支比率等に係る経年分析!G$49,"▲","-"))),ROUND(VALUE(SUBSTITUTE(実質収支比率等に係る経年分析!G$49,"▲","-")),2),NA())</f>
        <v>1.04</v>
      </c>
      <c r="D21" s="179">
        <f>IF(ISNUMBER(VALUE(SUBSTITUTE(実質収支比率等に係る経年分析!H$49,"▲","-"))),ROUND(VALUE(SUBSTITUTE(実質収支比率等に係る経年分析!H$49,"▲","-")),2),NA())</f>
        <v>-0.79</v>
      </c>
      <c r="E21" s="179">
        <f>IF(ISNUMBER(VALUE(SUBSTITUTE(実質収支比率等に係る経年分析!I$49,"▲","-"))),ROUND(VALUE(SUBSTITUTE(実質収支比率等に係る経年分析!I$49,"▲","-")),2),NA())</f>
        <v>-1.37</v>
      </c>
      <c r="F21" s="179">
        <f>IF(ISNUMBER(VALUE(SUBSTITUTE(実質収支比率等に係る経年分析!J$49,"▲","-"))),ROUND(VALUE(SUBSTITUTE(実質収支比率等に係る経年分析!J$49,"▲","-")),2),NA())</f>
        <v>-0.95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0.22</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2.77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0.98</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2.1800000000000002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2.67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2.61</v>
      </c>
    </row>
    <row r="36" spans="1:16">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16.670000000000002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16.87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17.55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638</v>
      </c>
      <c r="E42" s="181"/>
      <c r="F42" s="181"/>
      <c r="G42" s="181">
        <f>'実質公債費比率（分子）の構造'!L$52</f>
        <v>627</v>
      </c>
      <c r="H42" s="181"/>
      <c r="I42" s="181"/>
      <c r="J42" s="181">
        <f>'実質公債費比率（分子）の構造'!M$52</f>
        <v>644</v>
      </c>
      <c r="K42" s="181"/>
      <c r="L42" s="181"/>
      <c r="M42" s="181">
        <f>'実質公債費比率（分子）の構造'!N$52</f>
        <v>634</v>
      </c>
      <c r="N42" s="181"/>
      <c r="O42" s="181"/>
      <c r="P42" s="181">
        <f>'実質公債費比率（分子）の構造'!O$52</f>
        <v>637</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2</v>
      </c>
      <c r="C44" s="181"/>
      <c r="D44" s="181"/>
      <c r="E44" s="181">
        <f>'実質公債費比率（分子）の構造'!L$50</f>
        <v>2</v>
      </c>
      <c r="F44" s="181"/>
      <c r="G44" s="181"/>
      <c r="H44" s="181">
        <f>'実質公債費比率（分子）の構造'!M$50</f>
        <v>2</v>
      </c>
      <c r="I44" s="181"/>
      <c r="J44" s="181"/>
      <c r="K44" s="181">
        <f>'実質公債費比率（分子）の構造'!N$50</f>
        <v>2</v>
      </c>
      <c r="L44" s="181"/>
      <c r="M44" s="181"/>
      <c r="N44" s="181">
        <f>'実質公債費比率（分子）の構造'!O$50</f>
        <v>2</v>
      </c>
      <c r="O44" s="181"/>
      <c r="P44" s="181"/>
    </row>
    <row r="45" spans="1:16">
      <c r="A45" s="181" t="s">
        <v>66</v>
      </c>
      <c r="B45" s="181">
        <f>'実質公債費比率（分子）の構造'!K$49</f>
        <v>69</v>
      </c>
      <c r="C45" s="181"/>
      <c r="D45" s="181"/>
      <c r="E45" s="181">
        <f>'実質公債費比率（分子）の構造'!L$49</f>
        <v>69</v>
      </c>
      <c r="F45" s="181"/>
      <c r="G45" s="181"/>
      <c r="H45" s="181">
        <f>'実質公債費比率（分子）の構造'!M$49</f>
        <v>60</v>
      </c>
      <c r="I45" s="181"/>
      <c r="J45" s="181"/>
      <c r="K45" s="181">
        <f>'実質公債費比率（分子）の構造'!N$49</f>
        <v>14</v>
      </c>
      <c r="L45" s="181"/>
      <c r="M45" s="181"/>
      <c r="N45" s="181">
        <f>'実質公債費比率（分子）の構造'!O$49</f>
        <v>1</v>
      </c>
      <c r="O45" s="181"/>
      <c r="P45" s="181"/>
    </row>
    <row r="46" spans="1:16">
      <c r="A46" s="181" t="s">
        <v>67</v>
      </c>
      <c r="B46" s="181">
        <f>'実質公債費比率（分子）の構造'!K$48</f>
        <v>286</v>
      </c>
      <c r="C46" s="181"/>
      <c r="D46" s="181"/>
      <c r="E46" s="181">
        <f>'実質公債費比率（分子）の構造'!L$48</f>
        <v>280</v>
      </c>
      <c r="F46" s="181"/>
      <c r="G46" s="181"/>
      <c r="H46" s="181">
        <f>'実質公債費比率（分子）の構造'!M$48</f>
        <v>263</v>
      </c>
      <c r="I46" s="181"/>
      <c r="J46" s="181"/>
      <c r="K46" s="181">
        <f>'実質公債費比率（分子）の構造'!N$48</f>
        <v>298</v>
      </c>
      <c r="L46" s="181"/>
      <c r="M46" s="181"/>
      <c r="N46" s="181">
        <f>'実質公債費比率（分子）の構造'!O$48</f>
        <v>321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668</v>
      </c>
      <c r="C49" s="181"/>
      <c r="D49" s="181"/>
      <c r="E49" s="181">
        <f>'実質公債費比率（分子）の構造'!L$45</f>
        <v>613</v>
      </c>
      <c r="F49" s="181"/>
      <c r="G49" s="181"/>
      <c r="H49" s="181">
        <f>'実質公債費比率（分子）の構造'!M$45</f>
        <v>625</v>
      </c>
      <c r="I49" s="181"/>
      <c r="J49" s="181"/>
      <c r="K49" s="181">
        <f>'実質公債費比率（分子）の構造'!N$45</f>
        <v>641</v>
      </c>
      <c r="L49" s="181"/>
      <c r="M49" s="181"/>
      <c r="N49" s="181">
        <f>'実質公債費比率（分子）の構造'!O$45</f>
        <v>640</v>
      </c>
      <c r="O49" s="181"/>
      <c r="P49" s="181"/>
    </row>
    <row r="50" spans="1:16">
      <c r="A50" s="181" t="s">
        <v>71</v>
      </c>
      <c r="B50" s="181" t="e">
        <f>NA()</f>
        <v>#N/A</v>
      </c>
      <c r="C50" s="181">
        <f>IF(ISNUMBER('実質公債費比率（分子）の構造'!K$53),'実質公債費比率（分子）の構造'!K$53,NA())</f>
        <v>387</v>
      </c>
      <c r="D50" s="181" t="e">
        <f>NA()</f>
        <v>#N/A</v>
      </c>
      <c r="E50" s="181" t="e">
        <f>NA()</f>
        <v>#N/A</v>
      </c>
      <c r="F50" s="181">
        <f>IF(ISNUMBER('実質公債費比率（分子）の構造'!L$53),'実質公債費比率（分子）の構造'!L$53,NA())</f>
        <v>337</v>
      </c>
      <c r="G50" s="181" t="e">
        <f>NA()</f>
        <v>#N/A</v>
      </c>
      <c r="H50" s="181" t="e">
        <f>NA()</f>
        <v>#N/A</v>
      </c>
      <c r="I50" s="181">
        <f>IF(ISNUMBER('実質公債費比率（分子）の構造'!M$53),'実質公債費比率（分子）の構造'!M$53,NA())</f>
        <v>306</v>
      </c>
      <c r="J50" s="181" t="e">
        <f>NA()</f>
        <v>#N/A</v>
      </c>
      <c r="K50" s="181" t="e">
        <f>NA()</f>
        <v>#N/A</v>
      </c>
      <c r="L50" s="181">
        <f>IF(ISNUMBER('実質公債費比率（分子）の構造'!N$53),'実質公債費比率（分子）の構造'!N$53,NA())</f>
        <v>321</v>
      </c>
      <c r="M50" s="181" t="e">
        <f>NA()</f>
        <v>#N/A</v>
      </c>
      <c r="N50" s="181" t="e">
        <f>NA()</f>
        <v>#N/A</v>
      </c>
      <c r="O50" s="181">
        <f>IF(ISNUMBER('実質公債費比率（分子）の構造'!O$53),'実質公債費比率（分子）の構造'!O$53,NA())</f>
        <v>327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7945</v>
      </c>
      <c r="E56" s="180"/>
      <c r="F56" s="180"/>
      <c r="G56" s="180">
        <f>'将来負担比率（分子）の構造'!J$52</f>
        <v>7950</v>
      </c>
      <c r="H56" s="180"/>
      <c r="I56" s="180"/>
      <c r="J56" s="180">
        <f>'将来負担比率（分子）の構造'!K$52</f>
        <v>7928</v>
      </c>
      <c r="K56" s="180"/>
      <c r="L56" s="180"/>
      <c r="M56" s="180">
        <f>'将来負担比率（分子）の構造'!L$52</f>
        <v>7978</v>
      </c>
      <c r="N56" s="180"/>
      <c r="O56" s="180"/>
      <c r="P56" s="180">
        <f>'将来負担比率（分子）の構造'!M$52</f>
        <v>8245</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3304</v>
      </c>
      <c r="E58" s="180"/>
      <c r="F58" s="180"/>
      <c r="G58" s="180">
        <f>'将来負担比率（分子）の構造'!J$50</f>
        <v>3298</v>
      </c>
      <c r="H58" s="180"/>
      <c r="I58" s="180"/>
      <c r="J58" s="180">
        <f>'将来負担比率（分子）の構造'!K$50</f>
        <v>3203</v>
      </c>
      <c r="K58" s="180"/>
      <c r="L58" s="180"/>
      <c r="M58" s="180">
        <f>'将来負担比率（分子）の構造'!L$50</f>
        <v>3394</v>
      </c>
      <c r="N58" s="180"/>
      <c r="O58" s="180"/>
      <c r="P58" s="180">
        <f>'将来負担比率（分子）の構造'!M$50</f>
        <v>3391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1086</v>
      </c>
      <c r="C62" s="180"/>
      <c r="D62" s="180"/>
      <c r="E62" s="180">
        <f>'将来負担比率（分子）の構造'!J$45</f>
        <v>1028</v>
      </c>
      <c r="F62" s="180"/>
      <c r="G62" s="180"/>
      <c r="H62" s="180">
        <f>'将来負担比率（分子）の構造'!K$45</f>
        <v>993</v>
      </c>
      <c r="I62" s="180"/>
      <c r="J62" s="180"/>
      <c r="K62" s="180">
        <f>'将来負担比率（分子）の構造'!L$45</f>
        <v>985</v>
      </c>
      <c r="L62" s="180"/>
      <c r="M62" s="180"/>
      <c r="N62" s="180">
        <f>'将来負担比率（分子）の構造'!M$45</f>
        <v>877</v>
      </c>
      <c r="O62" s="180"/>
      <c r="P62" s="180"/>
    </row>
    <row r="63" spans="1:16">
      <c r="A63" s="180" t="s">
        <v>34</v>
      </c>
      <c r="B63" s="180">
        <f>'将来負担比率（分子）の構造'!I$44</f>
        <v>140</v>
      </c>
      <c r="C63" s="180"/>
      <c r="D63" s="180"/>
      <c r="E63" s="180">
        <f>'将来負担比率（分子）の構造'!J$44</f>
        <v>99</v>
      </c>
      <c r="F63" s="180"/>
      <c r="G63" s="180"/>
      <c r="H63" s="180">
        <f>'将来負担比率（分子）の構造'!K$44</f>
        <v>279</v>
      </c>
      <c r="I63" s="180"/>
      <c r="J63" s="180"/>
      <c r="K63" s="180">
        <f>'将来負担比率（分子）の構造'!L$44</f>
        <v>389</v>
      </c>
      <c r="L63" s="180"/>
      <c r="M63" s="180"/>
      <c r="N63" s="180">
        <f>'将来負担比率（分子）の構造'!M$44</f>
        <v>389</v>
      </c>
      <c r="O63" s="180"/>
      <c r="P63" s="180"/>
    </row>
    <row r="64" spans="1:16">
      <c r="A64" s="180" t="s">
        <v>33</v>
      </c>
      <c r="B64" s="180">
        <f>'将来負担比率（分子）の構造'!I$43</f>
        <v>4098</v>
      </c>
      <c r="C64" s="180"/>
      <c r="D64" s="180"/>
      <c r="E64" s="180">
        <f>'将来負担比率（分子）の構造'!J$43</f>
        <v>3973</v>
      </c>
      <c r="F64" s="180"/>
      <c r="G64" s="180"/>
      <c r="H64" s="180">
        <f>'将来負担比率（分子）の構造'!K$43</f>
        <v>3749</v>
      </c>
      <c r="I64" s="180"/>
      <c r="J64" s="180"/>
      <c r="K64" s="180">
        <f>'将来負担比率（分子）の構造'!L$43</f>
        <v>3617</v>
      </c>
      <c r="L64" s="180"/>
      <c r="M64" s="180"/>
      <c r="N64" s="180">
        <f>'将来負担比率（分子）の構造'!M$43</f>
        <v>3553</v>
      </c>
      <c r="O64" s="180"/>
      <c r="P64" s="180"/>
    </row>
    <row r="65" spans="1:16">
      <c r="A65" s="180" t="s">
        <v>32</v>
      </c>
      <c r="B65" s="180">
        <f>'将来負担比率（分子）の構造'!I$42</f>
        <v>8</v>
      </c>
      <c r="C65" s="180"/>
      <c r="D65" s="180"/>
      <c r="E65" s="180">
        <f>'将来負担比率（分子）の構造'!J$42</f>
        <v>6</v>
      </c>
      <c r="F65" s="180"/>
      <c r="G65" s="180"/>
      <c r="H65" s="180">
        <f>'将来負担比率（分子）の構造'!K$42</f>
        <v>4</v>
      </c>
      <c r="I65" s="180"/>
      <c r="J65" s="180"/>
      <c r="K65" s="180">
        <f>'将来負担比率（分子）の構造'!L$42</f>
        <v>2</v>
      </c>
      <c r="L65" s="180"/>
      <c r="M65" s="180"/>
      <c r="N65" s="180" t="str">
        <f>'将来負担比率（分子）の構造'!M$42</f>
        <v>-</v>
      </c>
      <c r="O65" s="180"/>
      <c r="P65" s="180"/>
    </row>
    <row r="66" spans="1:16">
      <c r="A66" s="180" t="s">
        <v>31</v>
      </c>
      <c r="B66" s="180">
        <f>'将来負担比率（分子）の構造'!I$41</f>
        <v>6405</v>
      </c>
      <c r="C66" s="180"/>
      <c r="D66" s="180"/>
      <c r="E66" s="180">
        <f>'将来負担比率（分子）の構造'!J$41</f>
        <v>6528</v>
      </c>
      <c r="F66" s="180"/>
      <c r="G66" s="180"/>
      <c r="H66" s="180">
        <f>'将来負担比率（分子）の構造'!K$41</f>
        <v>6422</v>
      </c>
      <c r="I66" s="180"/>
      <c r="J66" s="180"/>
      <c r="K66" s="180">
        <f>'将来負担比率（分子）の構造'!L$41</f>
        <v>6486</v>
      </c>
      <c r="L66" s="180"/>
      <c r="M66" s="180"/>
      <c r="N66" s="180">
        <f>'将来負担比率（分子）の構造'!M$41</f>
        <v>7207</v>
      </c>
      <c r="O66" s="180"/>
      <c r="P66" s="180"/>
    </row>
    <row r="67" spans="1:16">
      <c r="A67" s="180" t="s">
        <v>75</v>
      </c>
      <c r="B67" s="180" t="e">
        <f>NA()</f>
        <v>#N/A</v>
      </c>
      <c r="C67" s="180">
        <f>IF(ISNUMBER('将来負担比率（分子）の構造'!I$53), IF('将来負担比率（分子）の構造'!I$53 &lt; 0, 0, '将来負担比率（分子）の構造'!I$53), NA())</f>
        <v>489</v>
      </c>
      <c r="D67" s="180" t="e">
        <f>NA()</f>
        <v>#N/A</v>
      </c>
      <c r="E67" s="180" t="e">
        <f>NA()</f>
        <v>#N/A</v>
      </c>
      <c r="F67" s="180">
        <f>IF(ISNUMBER('将来負担比率（分子）の構造'!J$53), IF('将来負担比率（分子）の構造'!J$53 &lt; 0, 0, '将来負担比率（分子）の構造'!J$53), NA())</f>
        <v>387</v>
      </c>
      <c r="G67" s="180" t="e">
        <f>NA()</f>
        <v>#N/A</v>
      </c>
      <c r="H67" s="180" t="e">
        <f>NA()</f>
        <v>#N/A</v>
      </c>
      <c r="I67" s="180">
        <f>IF(ISNUMBER('将来負担比率（分子）の構造'!K$53), IF('将来負担比率（分子）の構造'!K$53 &lt; 0, 0, '将来負担比率（分子）の構造'!K$53), NA())</f>
        <v>316</v>
      </c>
      <c r="J67" s="180" t="e">
        <f>NA()</f>
        <v>#N/A</v>
      </c>
      <c r="K67" s="180" t="e">
        <f>NA()</f>
        <v>#N/A</v>
      </c>
      <c r="L67" s="180">
        <f>IF(ISNUMBER('将来負担比率（分子）の構造'!L$53), IF('将来負担比率（分子）の構造'!L$53 &lt; 0, 0, '将来負担比率（分子）の構造'!L$53), NA())</f>
        <v>107</v>
      </c>
      <c r="M67" s="180" t="e">
        <f>NA()</f>
        <v>#N/A</v>
      </c>
      <c r="N67" s="180" t="e">
        <f>NA()</f>
        <v>#N/A</v>
      </c>
      <c r="O67" s="180">
        <f>IF(ISNUMBER('将来負担比率（分子）の構造'!M$53), IF('将来負担比率（分子）の構造'!M$53 &lt; 0, 0, '将来負担比率（分子）の構造'!M$53), NA())</f>
        <v>391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1539</v>
      </c>
      <c r="C72" s="184">
        <f>基金残高に係る経年分析!G55</f>
        <v>1525</v>
      </c>
      <c r="D72" s="184">
        <f>基金残高に係る経年分析!H55</f>
        <v>1413</v>
      </c>
    </row>
    <row r="73" spans="1:16">
      <c r="A73" s="183" t="s">
        <v>78</v>
      </c>
      <c r="B73" s="184">
        <f>基金残高に係る経年分析!F56</f>
        <v>50</v>
      </c>
      <c r="C73" s="184">
        <f>基金残高に係る経年分析!G56</f>
        <v>50</v>
      </c>
      <c r="D73" s="184">
        <f>基金残高に係る経年分析!H56</f>
        <v>43</v>
      </c>
    </row>
    <row r="74" spans="1:16">
      <c r="A74" s="183" t="s">
        <v>79</v>
      </c>
      <c r="B74" s="184">
        <f>基金残高に係る経年分析!F57</f>
        <v>1120</v>
      </c>
      <c r="C74" s="184">
        <f>基金残高に係る経年分析!G57</f>
        <v>1033</v>
      </c>
      <c r="D74" s="184">
        <f>基金残高に係る経年分析!H57</f>
        <v>935</v>
      </c>
    </row>
  </sheetData>
  <sheetProtection algorithmName="SHA-512" hashValue="ehHZ1cBkQFK4tvelGK7/VFXmOlCmfKM2AA4cuXhZsjLjT0bDwtUNK4296UASkddGs2QGpT4hz/40c46N+IeVhw==" saltValue="MXZir7LR2CmwMquxkwQfk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230</v>
      </c>
      <c r="C5" s="666"/>
      <c r="D5" s="666"/>
      <c r="E5" s="666"/>
      <c r="F5" s="666"/>
      <c r="G5" s="666"/>
      <c r="H5" s="666"/>
      <c r="I5" s="666"/>
      <c r="J5" s="666"/>
      <c r="K5" s="666"/>
      <c r="L5" s="666"/>
      <c r="M5" s="666"/>
      <c r="N5" s="666"/>
      <c r="O5" s="666"/>
      <c r="P5" s="666"/>
      <c r="Q5" s="667"/>
      <c r="R5" s="668">
        <v>2381161</v>
      </c>
      <c r="S5" s="669"/>
      <c r="T5" s="669"/>
      <c r="U5" s="669"/>
      <c r="V5" s="669"/>
      <c r="W5" s="669"/>
      <c r="X5" s="669"/>
      <c r="Y5" s="670"/>
      <c r="Z5" s="671">
        <v>24.4</v>
      </c>
      <c r="AA5" s="671"/>
      <c r="AB5" s="671"/>
      <c r="AC5" s="671"/>
      <c r="AD5" s="672">
        <v>2381161</v>
      </c>
      <c r="AE5" s="672"/>
      <c r="AF5" s="672"/>
      <c r="AG5" s="672"/>
      <c r="AH5" s="672"/>
      <c r="AI5" s="672"/>
      <c r="AJ5" s="672"/>
      <c r="AK5" s="672"/>
      <c r="AL5" s="673">
        <v>48.4</v>
      </c>
      <c r="AM5" s="674"/>
      <c r="AN5" s="674"/>
      <c r="AO5" s="675"/>
      <c r="AP5" s="665" t="s">
        <v>231</v>
      </c>
      <c r="AQ5" s="666"/>
      <c r="AR5" s="666"/>
      <c r="AS5" s="666"/>
      <c r="AT5" s="666"/>
      <c r="AU5" s="666"/>
      <c r="AV5" s="666"/>
      <c r="AW5" s="666"/>
      <c r="AX5" s="666"/>
      <c r="AY5" s="666"/>
      <c r="AZ5" s="666"/>
      <c r="BA5" s="666"/>
      <c r="BB5" s="666"/>
      <c r="BC5" s="666"/>
      <c r="BD5" s="666"/>
      <c r="BE5" s="666"/>
      <c r="BF5" s="667"/>
      <c r="BG5" s="679">
        <v>2381161</v>
      </c>
      <c r="BH5" s="680"/>
      <c r="BI5" s="680"/>
      <c r="BJ5" s="680"/>
      <c r="BK5" s="680"/>
      <c r="BL5" s="680"/>
      <c r="BM5" s="680"/>
      <c r="BN5" s="681"/>
      <c r="BO5" s="682">
        <v>100</v>
      </c>
      <c r="BP5" s="682"/>
      <c r="BQ5" s="682"/>
      <c r="BR5" s="682"/>
      <c r="BS5" s="683" t="s">
        <v>128</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c r="B6" s="676" t="s">
        <v>235</v>
      </c>
      <c r="C6" s="677"/>
      <c r="D6" s="677"/>
      <c r="E6" s="677"/>
      <c r="F6" s="677"/>
      <c r="G6" s="677"/>
      <c r="H6" s="677"/>
      <c r="I6" s="677"/>
      <c r="J6" s="677"/>
      <c r="K6" s="677"/>
      <c r="L6" s="677"/>
      <c r="M6" s="677"/>
      <c r="N6" s="677"/>
      <c r="O6" s="677"/>
      <c r="P6" s="677"/>
      <c r="Q6" s="678"/>
      <c r="R6" s="679">
        <v>62411</v>
      </c>
      <c r="S6" s="680"/>
      <c r="T6" s="680"/>
      <c r="U6" s="680"/>
      <c r="V6" s="680"/>
      <c r="W6" s="680"/>
      <c r="X6" s="680"/>
      <c r="Y6" s="681"/>
      <c r="Z6" s="682">
        <v>0.6</v>
      </c>
      <c r="AA6" s="682"/>
      <c r="AB6" s="682"/>
      <c r="AC6" s="682"/>
      <c r="AD6" s="683">
        <v>62411</v>
      </c>
      <c r="AE6" s="683"/>
      <c r="AF6" s="683"/>
      <c r="AG6" s="683"/>
      <c r="AH6" s="683"/>
      <c r="AI6" s="683"/>
      <c r="AJ6" s="683"/>
      <c r="AK6" s="683"/>
      <c r="AL6" s="684">
        <v>1.3</v>
      </c>
      <c r="AM6" s="685"/>
      <c r="AN6" s="685"/>
      <c r="AO6" s="686"/>
      <c r="AP6" s="676" t="s">
        <v>236</v>
      </c>
      <c r="AQ6" s="677"/>
      <c r="AR6" s="677"/>
      <c r="AS6" s="677"/>
      <c r="AT6" s="677"/>
      <c r="AU6" s="677"/>
      <c r="AV6" s="677"/>
      <c r="AW6" s="677"/>
      <c r="AX6" s="677"/>
      <c r="AY6" s="677"/>
      <c r="AZ6" s="677"/>
      <c r="BA6" s="677"/>
      <c r="BB6" s="677"/>
      <c r="BC6" s="677"/>
      <c r="BD6" s="677"/>
      <c r="BE6" s="677"/>
      <c r="BF6" s="678"/>
      <c r="BG6" s="679">
        <v>2381161</v>
      </c>
      <c r="BH6" s="680"/>
      <c r="BI6" s="680"/>
      <c r="BJ6" s="680"/>
      <c r="BK6" s="680"/>
      <c r="BL6" s="680"/>
      <c r="BM6" s="680"/>
      <c r="BN6" s="681"/>
      <c r="BO6" s="682">
        <v>100</v>
      </c>
      <c r="BP6" s="682"/>
      <c r="BQ6" s="682"/>
      <c r="BR6" s="682"/>
      <c r="BS6" s="683" t="s">
        <v>237</v>
      </c>
      <c r="BT6" s="683"/>
      <c r="BU6" s="683"/>
      <c r="BV6" s="683"/>
      <c r="BW6" s="683"/>
      <c r="BX6" s="683"/>
      <c r="BY6" s="683"/>
      <c r="BZ6" s="683"/>
      <c r="CA6" s="683"/>
      <c r="CB6" s="687"/>
      <c r="CD6" s="690" t="s">
        <v>238</v>
      </c>
      <c r="CE6" s="691"/>
      <c r="CF6" s="691"/>
      <c r="CG6" s="691"/>
      <c r="CH6" s="691"/>
      <c r="CI6" s="691"/>
      <c r="CJ6" s="691"/>
      <c r="CK6" s="691"/>
      <c r="CL6" s="691"/>
      <c r="CM6" s="691"/>
      <c r="CN6" s="691"/>
      <c r="CO6" s="691"/>
      <c r="CP6" s="691"/>
      <c r="CQ6" s="692"/>
      <c r="CR6" s="679">
        <v>108744</v>
      </c>
      <c r="CS6" s="680"/>
      <c r="CT6" s="680"/>
      <c r="CU6" s="680"/>
      <c r="CV6" s="680"/>
      <c r="CW6" s="680"/>
      <c r="CX6" s="680"/>
      <c r="CY6" s="681"/>
      <c r="CZ6" s="673">
        <v>1.1000000000000001</v>
      </c>
      <c r="DA6" s="674"/>
      <c r="DB6" s="674"/>
      <c r="DC6" s="693"/>
      <c r="DD6" s="688" t="s">
        <v>237</v>
      </c>
      <c r="DE6" s="680"/>
      <c r="DF6" s="680"/>
      <c r="DG6" s="680"/>
      <c r="DH6" s="680"/>
      <c r="DI6" s="680"/>
      <c r="DJ6" s="680"/>
      <c r="DK6" s="680"/>
      <c r="DL6" s="680"/>
      <c r="DM6" s="680"/>
      <c r="DN6" s="680"/>
      <c r="DO6" s="680"/>
      <c r="DP6" s="681"/>
      <c r="DQ6" s="688">
        <v>108744</v>
      </c>
      <c r="DR6" s="680"/>
      <c r="DS6" s="680"/>
      <c r="DT6" s="680"/>
      <c r="DU6" s="680"/>
      <c r="DV6" s="680"/>
      <c r="DW6" s="680"/>
      <c r="DX6" s="680"/>
      <c r="DY6" s="680"/>
      <c r="DZ6" s="680"/>
      <c r="EA6" s="680"/>
      <c r="EB6" s="680"/>
      <c r="EC6" s="689"/>
    </row>
    <row r="7" spans="2:143" ht="11.25" customHeight="1">
      <c r="B7" s="676" t="s">
        <v>239</v>
      </c>
      <c r="C7" s="677"/>
      <c r="D7" s="677"/>
      <c r="E7" s="677"/>
      <c r="F7" s="677"/>
      <c r="G7" s="677"/>
      <c r="H7" s="677"/>
      <c r="I7" s="677"/>
      <c r="J7" s="677"/>
      <c r="K7" s="677"/>
      <c r="L7" s="677"/>
      <c r="M7" s="677"/>
      <c r="N7" s="677"/>
      <c r="O7" s="677"/>
      <c r="P7" s="677"/>
      <c r="Q7" s="678"/>
      <c r="R7" s="679">
        <v>6357</v>
      </c>
      <c r="S7" s="680"/>
      <c r="T7" s="680"/>
      <c r="U7" s="680"/>
      <c r="V7" s="680"/>
      <c r="W7" s="680"/>
      <c r="X7" s="680"/>
      <c r="Y7" s="681"/>
      <c r="Z7" s="682">
        <v>0.1</v>
      </c>
      <c r="AA7" s="682"/>
      <c r="AB7" s="682"/>
      <c r="AC7" s="682"/>
      <c r="AD7" s="683">
        <v>6357</v>
      </c>
      <c r="AE7" s="683"/>
      <c r="AF7" s="683"/>
      <c r="AG7" s="683"/>
      <c r="AH7" s="683"/>
      <c r="AI7" s="683"/>
      <c r="AJ7" s="683"/>
      <c r="AK7" s="683"/>
      <c r="AL7" s="684">
        <v>0.1</v>
      </c>
      <c r="AM7" s="685"/>
      <c r="AN7" s="685"/>
      <c r="AO7" s="686"/>
      <c r="AP7" s="676" t="s">
        <v>240</v>
      </c>
      <c r="AQ7" s="677"/>
      <c r="AR7" s="677"/>
      <c r="AS7" s="677"/>
      <c r="AT7" s="677"/>
      <c r="AU7" s="677"/>
      <c r="AV7" s="677"/>
      <c r="AW7" s="677"/>
      <c r="AX7" s="677"/>
      <c r="AY7" s="677"/>
      <c r="AZ7" s="677"/>
      <c r="BA7" s="677"/>
      <c r="BB7" s="677"/>
      <c r="BC7" s="677"/>
      <c r="BD7" s="677"/>
      <c r="BE7" s="677"/>
      <c r="BF7" s="678"/>
      <c r="BG7" s="679">
        <v>1151850</v>
      </c>
      <c r="BH7" s="680"/>
      <c r="BI7" s="680"/>
      <c r="BJ7" s="680"/>
      <c r="BK7" s="680"/>
      <c r="BL7" s="680"/>
      <c r="BM7" s="680"/>
      <c r="BN7" s="681"/>
      <c r="BO7" s="682">
        <v>48.4</v>
      </c>
      <c r="BP7" s="682"/>
      <c r="BQ7" s="682"/>
      <c r="BR7" s="682"/>
      <c r="BS7" s="683" t="s">
        <v>128</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1358988</v>
      </c>
      <c r="CS7" s="680"/>
      <c r="CT7" s="680"/>
      <c r="CU7" s="680"/>
      <c r="CV7" s="680"/>
      <c r="CW7" s="680"/>
      <c r="CX7" s="680"/>
      <c r="CY7" s="681"/>
      <c r="CZ7" s="682">
        <v>14.3</v>
      </c>
      <c r="DA7" s="682"/>
      <c r="DB7" s="682"/>
      <c r="DC7" s="682"/>
      <c r="DD7" s="688">
        <v>204211</v>
      </c>
      <c r="DE7" s="680"/>
      <c r="DF7" s="680"/>
      <c r="DG7" s="680"/>
      <c r="DH7" s="680"/>
      <c r="DI7" s="680"/>
      <c r="DJ7" s="680"/>
      <c r="DK7" s="680"/>
      <c r="DL7" s="680"/>
      <c r="DM7" s="680"/>
      <c r="DN7" s="680"/>
      <c r="DO7" s="680"/>
      <c r="DP7" s="681"/>
      <c r="DQ7" s="688">
        <v>1058616</v>
      </c>
      <c r="DR7" s="680"/>
      <c r="DS7" s="680"/>
      <c r="DT7" s="680"/>
      <c r="DU7" s="680"/>
      <c r="DV7" s="680"/>
      <c r="DW7" s="680"/>
      <c r="DX7" s="680"/>
      <c r="DY7" s="680"/>
      <c r="DZ7" s="680"/>
      <c r="EA7" s="680"/>
      <c r="EB7" s="680"/>
      <c r="EC7" s="689"/>
    </row>
    <row r="8" spans="2:143" ht="11.25" customHeight="1">
      <c r="B8" s="676" t="s">
        <v>242</v>
      </c>
      <c r="C8" s="677"/>
      <c r="D8" s="677"/>
      <c r="E8" s="677"/>
      <c r="F8" s="677"/>
      <c r="G8" s="677"/>
      <c r="H8" s="677"/>
      <c r="I8" s="677"/>
      <c r="J8" s="677"/>
      <c r="K8" s="677"/>
      <c r="L8" s="677"/>
      <c r="M8" s="677"/>
      <c r="N8" s="677"/>
      <c r="O8" s="677"/>
      <c r="P8" s="677"/>
      <c r="Q8" s="678"/>
      <c r="R8" s="679">
        <v>11044</v>
      </c>
      <c r="S8" s="680"/>
      <c r="T8" s="680"/>
      <c r="U8" s="680"/>
      <c r="V8" s="680"/>
      <c r="W8" s="680"/>
      <c r="X8" s="680"/>
      <c r="Y8" s="681"/>
      <c r="Z8" s="682">
        <v>0.1</v>
      </c>
      <c r="AA8" s="682"/>
      <c r="AB8" s="682"/>
      <c r="AC8" s="682"/>
      <c r="AD8" s="683">
        <v>11044</v>
      </c>
      <c r="AE8" s="683"/>
      <c r="AF8" s="683"/>
      <c r="AG8" s="683"/>
      <c r="AH8" s="683"/>
      <c r="AI8" s="683"/>
      <c r="AJ8" s="683"/>
      <c r="AK8" s="683"/>
      <c r="AL8" s="684">
        <v>0.2</v>
      </c>
      <c r="AM8" s="685"/>
      <c r="AN8" s="685"/>
      <c r="AO8" s="686"/>
      <c r="AP8" s="676" t="s">
        <v>243</v>
      </c>
      <c r="AQ8" s="677"/>
      <c r="AR8" s="677"/>
      <c r="AS8" s="677"/>
      <c r="AT8" s="677"/>
      <c r="AU8" s="677"/>
      <c r="AV8" s="677"/>
      <c r="AW8" s="677"/>
      <c r="AX8" s="677"/>
      <c r="AY8" s="677"/>
      <c r="AZ8" s="677"/>
      <c r="BA8" s="677"/>
      <c r="BB8" s="677"/>
      <c r="BC8" s="677"/>
      <c r="BD8" s="677"/>
      <c r="BE8" s="677"/>
      <c r="BF8" s="678"/>
      <c r="BG8" s="679">
        <v>41972</v>
      </c>
      <c r="BH8" s="680"/>
      <c r="BI8" s="680"/>
      <c r="BJ8" s="680"/>
      <c r="BK8" s="680"/>
      <c r="BL8" s="680"/>
      <c r="BM8" s="680"/>
      <c r="BN8" s="681"/>
      <c r="BO8" s="682">
        <v>1.8</v>
      </c>
      <c r="BP8" s="682"/>
      <c r="BQ8" s="682"/>
      <c r="BR8" s="682"/>
      <c r="BS8" s="688" t="s">
        <v>128</v>
      </c>
      <c r="BT8" s="680"/>
      <c r="BU8" s="680"/>
      <c r="BV8" s="680"/>
      <c r="BW8" s="680"/>
      <c r="BX8" s="680"/>
      <c r="BY8" s="680"/>
      <c r="BZ8" s="680"/>
      <c r="CA8" s="680"/>
      <c r="CB8" s="689"/>
      <c r="CD8" s="694" t="s">
        <v>244</v>
      </c>
      <c r="CE8" s="695"/>
      <c r="CF8" s="695"/>
      <c r="CG8" s="695"/>
      <c r="CH8" s="695"/>
      <c r="CI8" s="695"/>
      <c r="CJ8" s="695"/>
      <c r="CK8" s="695"/>
      <c r="CL8" s="695"/>
      <c r="CM8" s="695"/>
      <c r="CN8" s="695"/>
      <c r="CO8" s="695"/>
      <c r="CP8" s="695"/>
      <c r="CQ8" s="696"/>
      <c r="CR8" s="679">
        <v>3686934</v>
      </c>
      <c r="CS8" s="680"/>
      <c r="CT8" s="680"/>
      <c r="CU8" s="680"/>
      <c r="CV8" s="680"/>
      <c r="CW8" s="680"/>
      <c r="CX8" s="680"/>
      <c r="CY8" s="681"/>
      <c r="CZ8" s="682">
        <v>38.9</v>
      </c>
      <c r="DA8" s="682"/>
      <c r="DB8" s="682"/>
      <c r="DC8" s="682"/>
      <c r="DD8" s="688">
        <v>313099</v>
      </c>
      <c r="DE8" s="680"/>
      <c r="DF8" s="680"/>
      <c r="DG8" s="680"/>
      <c r="DH8" s="680"/>
      <c r="DI8" s="680"/>
      <c r="DJ8" s="680"/>
      <c r="DK8" s="680"/>
      <c r="DL8" s="680"/>
      <c r="DM8" s="680"/>
      <c r="DN8" s="680"/>
      <c r="DO8" s="680"/>
      <c r="DP8" s="681"/>
      <c r="DQ8" s="688">
        <v>1643773</v>
      </c>
      <c r="DR8" s="680"/>
      <c r="DS8" s="680"/>
      <c r="DT8" s="680"/>
      <c r="DU8" s="680"/>
      <c r="DV8" s="680"/>
      <c r="DW8" s="680"/>
      <c r="DX8" s="680"/>
      <c r="DY8" s="680"/>
      <c r="DZ8" s="680"/>
      <c r="EA8" s="680"/>
      <c r="EB8" s="680"/>
      <c r="EC8" s="689"/>
    </row>
    <row r="9" spans="2:143" ht="11.25" customHeight="1">
      <c r="B9" s="676" t="s">
        <v>245</v>
      </c>
      <c r="C9" s="677"/>
      <c r="D9" s="677"/>
      <c r="E9" s="677"/>
      <c r="F9" s="677"/>
      <c r="G9" s="677"/>
      <c r="H9" s="677"/>
      <c r="I9" s="677"/>
      <c r="J9" s="677"/>
      <c r="K9" s="677"/>
      <c r="L9" s="677"/>
      <c r="M9" s="677"/>
      <c r="N9" s="677"/>
      <c r="O9" s="677"/>
      <c r="P9" s="677"/>
      <c r="Q9" s="678"/>
      <c r="R9" s="679">
        <v>7965</v>
      </c>
      <c r="S9" s="680"/>
      <c r="T9" s="680"/>
      <c r="U9" s="680"/>
      <c r="V9" s="680"/>
      <c r="W9" s="680"/>
      <c r="X9" s="680"/>
      <c r="Y9" s="681"/>
      <c r="Z9" s="682">
        <v>0.1</v>
      </c>
      <c r="AA9" s="682"/>
      <c r="AB9" s="682"/>
      <c r="AC9" s="682"/>
      <c r="AD9" s="683">
        <v>7965</v>
      </c>
      <c r="AE9" s="683"/>
      <c r="AF9" s="683"/>
      <c r="AG9" s="683"/>
      <c r="AH9" s="683"/>
      <c r="AI9" s="683"/>
      <c r="AJ9" s="683"/>
      <c r="AK9" s="683"/>
      <c r="AL9" s="684">
        <v>0.2</v>
      </c>
      <c r="AM9" s="685"/>
      <c r="AN9" s="685"/>
      <c r="AO9" s="686"/>
      <c r="AP9" s="676" t="s">
        <v>246</v>
      </c>
      <c r="AQ9" s="677"/>
      <c r="AR9" s="677"/>
      <c r="AS9" s="677"/>
      <c r="AT9" s="677"/>
      <c r="AU9" s="677"/>
      <c r="AV9" s="677"/>
      <c r="AW9" s="677"/>
      <c r="AX9" s="677"/>
      <c r="AY9" s="677"/>
      <c r="AZ9" s="677"/>
      <c r="BA9" s="677"/>
      <c r="BB9" s="677"/>
      <c r="BC9" s="677"/>
      <c r="BD9" s="677"/>
      <c r="BE9" s="677"/>
      <c r="BF9" s="678"/>
      <c r="BG9" s="679">
        <v>1027700</v>
      </c>
      <c r="BH9" s="680"/>
      <c r="BI9" s="680"/>
      <c r="BJ9" s="680"/>
      <c r="BK9" s="680"/>
      <c r="BL9" s="680"/>
      <c r="BM9" s="680"/>
      <c r="BN9" s="681"/>
      <c r="BO9" s="682">
        <v>43.2</v>
      </c>
      <c r="BP9" s="682"/>
      <c r="BQ9" s="682"/>
      <c r="BR9" s="682"/>
      <c r="BS9" s="688" t="s">
        <v>237</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615777</v>
      </c>
      <c r="CS9" s="680"/>
      <c r="CT9" s="680"/>
      <c r="CU9" s="680"/>
      <c r="CV9" s="680"/>
      <c r="CW9" s="680"/>
      <c r="CX9" s="680"/>
      <c r="CY9" s="681"/>
      <c r="CZ9" s="682">
        <v>6.5</v>
      </c>
      <c r="DA9" s="682"/>
      <c r="DB9" s="682"/>
      <c r="DC9" s="682"/>
      <c r="DD9" s="688">
        <v>1757</v>
      </c>
      <c r="DE9" s="680"/>
      <c r="DF9" s="680"/>
      <c r="DG9" s="680"/>
      <c r="DH9" s="680"/>
      <c r="DI9" s="680"/>
      <c r="DJ9" s="680"/>
      <c r="DK9" s="680"/>
      <c r="DL9" s="680"/>
      <c r="DM9" s="680"/>
      <c r="DN9" s="680"/>
      <c r="DO9" s="680"/>
      <c r="DP9" s="681"/>
      <c r="DQ9" s="688">
        <v>498766</v>
      </c>
      <c r="DR9" s="680"/>
      <c r="DS9" s="680"/>
      <c r="DT9" s="680"/>
      <c r="DU9" s="680"/>
      <c r="DV9" s="680"/>
      <c r="DW9" s="680"/>
      <c r="DX9" s="680"/>
      <c r="DY9" s="680"/>
      <c r="DZ9" s="680"/>
      <c r="EA9" s="680"/>
      <c r="EB9" s="680"/>
      <c r="EC9" s="689"/>
    </row>
    <row r="10" spans="2:143" ht="11.25" customHeight="1">
      <c r="B10" s="676" t="s">
        <v>248</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237</v>
      </c>
      <c r="AA10" s="682"/>
      <c r="AB10" s="682"/>
      <c r="AC10" s="682"/>
      <c r="AD10" s="683" t="s">
        <v>237</v>
      </c>
      <c r="AE10" s="683"/>
      <c r="AF10" s="683"/>
      <c r="AG10" s="683"/>
      <c r="AH10" s="683"/>
      <c r="AI10" s="683"/>
      <c r="AJ10" s="683"/>
      <c r="AK10" s="683"/>
      <c r="AL10" s="684" t="s">
        <v>237</v>
      </c>
      <c r="AM10" s="685"/>
      <c r="AN10" s="685"/>
      <c r="AO10" s="686"/>
      <c r="AP10" s="676" t="s">
        <v>249</v>
      </c>
      <c r="AQ10" s="677"/>
      <c r="AR10" s="677"/>
      <c r="AS10" s="677"/>
      <c r="AT10" s="677"/>
      <c r="AU10" s="677"/>
      <c r="AV10" s="677"/>
      <c r="AW10" s="677"/>
      <c r="AX10" s="677"/>
      <c r="AY10" s="677"/>
      <c r="AZ10" s="677"/>
      <c r="BA10" s="677"/>
      <c r="BB10" s="677"/>
      <c r="BC10" s="677"/>
      <c r="BD10" s="677"/>
      <c r="BE10" s="677"/>
      <c r="BF10" s="678"/>
      <c r="BG10" s="679">
        <v>35776</v>
      </c>
      <c r="BH10" s="680"/>
      <c r="BI10" s="680"/>
      <c r="BJ10" s="680"/>
      <c r="BK10" s="680"/>
      <c r="BL10" s="680"/>
      <c r="BM10" s="680"/>
      <c r="BN10" s="681"/>
      <c r="BO10" s="682">
        <v>1.5</v>
      </c>
      <c r="BP10" s="682"/>
      <c r="BQ10" s="682"/>
      <c r="BR10" s="682"/>
      <c r="BS10" s="688" t="s">
        <v>237</v>
      </c>
      <c r="BT10" s="680"/>
      <c r="BU10" s="680"/>
      <c r="BV10" s="680"/>
      <c r="BW10" s="680"/>
      <c r="BX10" s="680"/>
      <c r="BY10" s="680"/>
      <c r="BZ10" s="680"/>
      <c r="CA10" s="680"/>
      <c r="CB10" s="689"/>
      <c r="CD10" s="694" t="s">
        <v>250</v>
      </c>
      <c r="CE10" s="695"/>
      <c r="CF10" s="695"/>
      <c r="CG10" s="695"/>
      <c r="CH10" s="695"/>
      <c r="CI10" s="695"/>
      <c r="CJ10" s="695"/>
      <c r="CK10" s="695"/>
      <c r="CL10" s="695"/>
      <c r="CM10" s="695"/>
      <c r="CN10" s="695"/>
      <c r="CO10" s="695"/>
      <c r="CP10" s="695"/>
      <c r="CQ10" s="696"/>
      <c r="CR10" s="679">
        <v>23000</v>
      </c>
      <c r="CS10" s="680"/>
      <c r="CT10" s="680"/>
      <c r="CU10" s="680"/>
      <c r="CV10" s="680"/>
      <c r="CW10" s="680"/>
      <c r="CX10" s="680"/>
      <c r="CY10" s="681"/>
      <c r="CZ10" s="682">
        <v>0.2</v>
      </c>
      <c r="DA10" s="682"/>
      <c r="DB10" s="682"/>
      <c r="DC10" s="682"/>
      <c r="DD10" s="688" t="s">
        <v>128</v>
      </c>
      <c r="DE10" s="680"/>
      <c r="DF10" s="680"/>
      <c r="DG10" s="680"/>
      <c r="DH10" s="680"/>
      <c r="DI10" s="680"/>
      <c r="DJ10" s="680"/>
      <c r="DK10" s="680"/>
      <c r="DL10" s="680"/>
      <c r="DM10" s="680"/>
      <c r="DN10" s="680"/>
      <c r="DO10" s="680"/>
      <c r="DP10" s="681"/>
      <c r="DQ10" s="688" t="s">
        <v>128</v>
      </c>
      <c r="DR10" s="680"/>
      <c r="DS10" s="680"/>
      <c r="DT10" s="680"/>
      <c r="DU10" s="680"/>
      <c r="DV10" s="680"/>
      <c r="DW10" s="680"/>
      <c r="DX10" s="680"/>
      <c r="DY10" s="680"/>
      <c r="DZ10" s="680"/>
      <c r="EA10" s="680"/>
      <c r="EB10" s="680"/>
      <c r="EC10" s="689"/>
    </row>
    <row r="11" spans="2:143" ht="11.25" customHeight="1">
      <c r="B11" s="676" t="s">
        <v>251</v>
      </c>
      <c r="C11" s="677"/>
      <c r="D11" s="677"/>
      <c r="E11" s="677"/>
      <c r="F11" s="677"/>
      <c r="G11" s="677"/>
      <c r="H11" s="677"/>
      <c r="I11" s="677"/>
      <c r="J11" s="677"/>
      <c r="K11" s="677"/>
      <c r="L11" s="677"/>
      <c r="M11" s="677"/>
      <c r="N11" s="677"/>
      <c r="O11" s="677"/>
      <c r="P11" s="677"/>
      <c r="Q11" s="678"/>
      <c r="R11" s="679" t="s">
        <v>237</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128</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46402</v>
      </c>
      <c r="BH11" s="680"/>
      <c r="BI11" s="680"/>
      <c r="BJ11" s="680"/>
      <c r="BK11" s="680"/>
      <c r="BL11" s="680"/>
      <c r="BM11" s="680"/>
      <c r="BN11" s="681"/>
      <c r="BO11" s="682">
        <v>1.9</v>
      </c>
      <c r="BP11" s="682"/>
      <c r="BQ11" s="682"/>
      <c r="BR11" s="682"/>
      <c r="BS11" s="688" t="s">
        <v>128</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96678</v>
      </c>
      <c r="CS11" s="680"/>
      <c r="CT11" s="680"/>
      <c r="CU11" s="680"/>
      <c r="CV11" s="680"/>
      <c r="CW11" s="680"/>
      <c r="CX11" s="680"/>
      <c r="CY11" s="681"/>
      <c r="CZ11" s="682">
        <v>1</v>
      </c>
      <c r="DA11" s="682"/>
      <c r="DB11" s="682"/>
      <c r="DC11" s="682"/>
      <c r="DD11" s="688">
        <v>70438</v>
      </c>
      <c r="DE11" s="680"/>
      <c r="DF11" s="680"/>
      <c r="DG11" s="680"/>
      <c r="DH11" s="680"/>
      <c r="DI11" s="680"/>
      <c r="DJ11" s="680"/>
      <c r="DK11" s="680"/>
      <c r="DL11" s="680"/>
      <c r="DM11" s="680"/>
      <c r="DN11" s="680"/>
      <c r="DO11" s="680"/>
      <c r="DP11" s="681"/>
      <c r="DQ11" s="688">
        <v>44371</v>
      </c>
      <c r="DR11" s="680"/>
      <c r="DS11" s="680"/>
      <c r="DT11" s="680"/>
      <c r="DU11" s="680"/>
      <c r="DV11" s="680"/>
      <c r="DW11" s="680"/>
      <c r="DX11" s="680"/>
      <c r="DY11" s="680"/>
      <c r="DZ11" s="680"/>
      <c r="EA11" s="680"/>
      <c r="EB11" s="680"/>
      <c r="EC11" s="689"/>
    </row>
    <row r="12" spans="2:143" ht="11.25" customHeight="1">
      <c r="B12" s="676" t="s">
        <v>254</v>
      </c>
      <c r="C12" s="677"/>
      <c r="D12" s="677"/>
      <c r="E12" s="677"/>
      <c r="F12" s="677"/>
      <c r="G12" s="677"/>
      <c r="H12" s="677"/>
      <c r="I12" s="677"/>
      <c r="J12" s="677"/>
      <c r="K12" s="677"/>
      <c r="L12" s="677"/>
      <c r="M12" s="677"/>
      <c r="N12" s="677"/>
      <c r="O12" s="677"/>
      <c r="P12" s="677"/>
      <c r="Q12" s="678"/>
      <c r="R12" s="679">
        <v>385397</v>
      </c>
      <c r="S12" s="680"/>
      <c r="T12" s="680"/>
      <c r="U12" s="680"/>
      <c r="V12" s="680"/>
      <c r="W12" s="680"/>
      <c r="X12" s="680"/>
      <c r="Y12" s="681"/>
      <c r="Z12" s="682">
        <v>4</v>
      </c>
      <c r="AA12" s="682"/>
      <c r="AB12" s="682"/>
      <c r="AC12" s="682"/>
      <c r="AD12" s="683">
        <v>385397</v>
      </c>
      <c r="AE12" s="683"/>
      <c r="AF12" s="683"/>
      <c r="AG12" s="683"/>
      <c r="AH12" s="683"/>
      <c r="AI12" s="683"/>
      <c r="AJ12" s="683"/>
      <c r="AK12" s="683"/>
      <c r="AL12" s="684">
        <v>7.8</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1034759</v>
      </c>
      <c r="BH12" s="680"/>
      <c r="BI12" s="680"/>
      <c r="BJ12" s="680"/>
      <c r="BK12" s="680"/>
      <c r="BL12" s="680"/>
      <c r="BM12" s="680"/>
      <c r="BN12" s="681"/>
      <c r="BO12" s="682">
        <v>43.5</v>
      </c>
      <c r="BP12" s="682"/>
      <c r="BQ12" s="682"/>
      <c r="BR12" s="682"/>
      <c r="BS12" s="688" t="s">
        <v>237</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151788</v>
      </c>
      <c r="CS12" s="680"/>
      <c r="CT12" s="680"/>
      <c r="CU12" s="680"/>
      <c r="CV12" s="680"/>
      <c r="CW12" s="680"/>
      <c r="CX12" s="680"/>
      <c r="CY12" s="681"/>
      <c r="CZ12" s="682">
        <v>1.6</v>
      </c>
      <c r="DA12" s="682"/>
      <c r="DB12" s="682"/>
      <c r="DC12" s="682"/>
      <c r="DD12" s="688" t="s">
        <v>237</v>
      </c>
      <c r="DE12" s="680"/>
      <c r="DF12" s="680"/>
      <c r="DG12" s="680"/>
      <c r="DH12" s="680"/>
      <c r="DI12" s="680"/>
      <c r="DJ12" s="680"/>
      <c r="DK12" s="680"/>
      <c r="DL12" s="680"/>
      <c r="DM12" s="680"/>
      <c r="DN12" s="680"/>
      <c r="DO12" s="680"/>
      <c r="DP12" s="681"/>
      <c r="DQ12" s="688">
        <v>22443</v>
      </c>
      <c r="DR12" s="680"/>
      <c r="DS12" s="680"/>
      <c r="DT12" s="680"/>
      <c r="DU12" s="680"/>
      <c r="DV12" s="680"/>
      <c r="DW12" s="680"/>
      <c r="DX12" s="680"/>
      <c r="DY12" s="680"/>
      <c r="DZ12" s="680"/>
      <c r="EA12" s="680"/>
      <c r="EB12" s="680"/>
      <c r="EC12" s="689"/>
    </row>
    <row r="13" spans="2:143" ht="11.25" customHeight="1">
      <c r="B13" s="676" t="s">
        <v>257</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128</v>
      </c>
      <c r="AA13" s="682"/>
      <c r="AB13" s="682"/>
      <c r="AC13" s="682"/>
      <c r="AD13" s="683" t="s">
        <v>128</v>
      </c>
      <c r="AE13" s="683"/>
      <c r="AF13" s="683"/>
      <c r="AG13" s="683"/>
      <c r="AH13" s="683"/>
      <c r="AI13" s="683"/>
      <c r="AJ13" s="683"/>
      <c r="AK13" s="683"/>
      <c r="AL13" s="684" t="s">
        <v>128</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1025047</v>
      </c>
      <c r="BH13" s="680"/>
      <c r="BI13" s="680"/>
      <c r="BJ13" s="680"/>
      <c r="BK13" s="680"/>
      <c r="BL13" s="680"/>
      <c r="BM13" s="680"/>
      <c r="BN13" s="681"/>
      <c r="BO13" s="682">
        <v>43</v>
      </c>
      <c r="BP13" s="682"/>
      <c r="BQ13" s="682"/>
      <c r="BR13" s="682"/>
      <c r="BS13" s="688" t="s">
        <v>237</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662151</v>
      </c>
      <c r="CS13" s="680"/>
      <c r="CT13" s="680"/>
      <c r="CU13" s="680"/>
      <c r="CV13" s="680"/>
      <c r="CW13" s="680"/>
      <c r="CX13" s="680"/>
      <c r="CY13" s="681"/>
      <c r="CZ13" s="682">
        <v>7</v>
      </c>
      <c r="DA13" s="682"/>
      <c r="DB13" s="682"/>
      <c r="DC13" s="682"/>
      <c r="DD13" s="688">
        <v>151171</v>
      </c>
      <c r="DE13" s="680"/>
      <c r="DF13" s="680"/>
      <c r="DG13" s="680"/>
      <c r="DH13" s="680"/>
      <c r="DI13" s="680"/>
      <c r="DJ13" s="680"/>
      <c r="DK13" s="680"/>
      <c r="DL13" s="680"/>
      <c r="DM13" s="680"/>
      <c r="DN13" s="680"/>
      <c r="DO13" s="680"/>
      <c r="DP13" s="681"/>
      <c r="DQ13" s="688">
        <v>523297</v>
      </c>
      <c r="DR13" s="680"/>
      <c r="DS13" s="680"/>
      <c r="DT13" s="680"/>
      <c r="DU13" s="680"/>
      <c r="DV13" s="680"/>
      <c r="DW13" s="680"/>
      <c r="DX13" s="680"/>
      <c r="DY13" s="680"/>
      <c r="DZ13" s="680"/>
      <c r="EA13" s="680"/>
      <c r="EB13" s="680"/>
      <c r="EC13" s="689"/>
    </row>
    <row r="14" spans="2:143" ht="11.25" customHeight="1">
      <c r="B14" s="676" t="s">
        <v>260</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237</v>
      </c>
      <c r="AA14" s="682"/>
      <c r="AB14" s="682"/>
      <c r="AC14" s="682"/>
      <c r="AD14" s="683" t="s">
        <v>128</v>
      </c>
      <c r="AE14" s="683"/>
      <c r="AF14" s="683"/>
      <c r="AG14" s="683"/>
      <c r="AH14" s="683"/>
      <c r="AI14" s="683"/>
      <c r="AJ14" s="683"/>
      <c r="AK14" s="683"/>
      <c r="AL14" s="684" t="s">
        <v>237</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74542</v>
      </c>
      <c r="BH14" s="680"/>
      <c r="BI14" s="680"/>
      <c r="BJ14" s="680"/>
      <c r="BK14" s="680"/>
      <c r="BL14" s="680"/>
      <c r="BM14" s="680"/>
      <c r="BN14" s="681"/>
      <c r="BO14" s="682">
        <v>3.1</v>
      </c>
      <c r="BP14" s="682"/>
      <c r="BQ14" s="682"/>
      <c r="BR14" s="682"/>
      <c r="BS14" s="688" t="s">
        <v>237</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321454</v>
      </c>
      <c r="CS14" s="680"/>
      <c r="CT14" s="680"/>
      <c r="CU14" s="680"/>
      <c r="CV14" s="680"/>
      <c r="CW14" s="680"/>
      <c r="CX14" s="680"/>
      <c r="CY14" s="681"/>
      <c r="CZ14" s="682">
        <v>3.4</v>
      </c>
      <c r="DA14" s="682"/>
      <c r="DB14" s="682"/>
      <c r="DC14" s="682"/>
      <c r="DD14" s="688">
        <v>9230</v>
      </c>
      <c r="DE14" s="680"/>
      <c r="DF14" s="680"/>
      <c r="DG14" s="680"/>
      <c r="DH14" s="680"/>
      <c r="DI14" s="680"/>
      <c r="DJ14" s="680"/>
      <c r="DK14" s="680"/>
      <c r="DL14" s="680"/>
      <c r="DM14" s="680"/>
      <c r="DN14" s="680"/>
      <c r="DO14" s="680"/>
      <c r="DP14" s="681"/>
      <c r="DQ14" s="688">
        <v>307644</v>
      </c>
      <c r="DR14" s="680"/>
      <c r="DS14" s="680"/>
      <c r="DT14" s="680"/>
      <c r="DU14" s="680"/>
      <c r="DV14" s="680"/>
      <c r="DW14" s="680"/>
      <c r="DX14" s="680"/>
      <c r="DY14" s="680"/>
      <c r="DZ14" s="680"/>
      <c r="EA14" s="680"/>
      <c r="EB14" s="680"/>
      <c r="EC14" s="689"/>
    </row>
    <row r="15" spans="2:143" ht="11.25" customHeight="1">
      <c r="B15" s="676" t="s">
        <v>263</v>
      </c>
      <c r="C15" s="677"/>
      <c r="D15" s="677"/>
      <c r="E15" s="677"/>
      <c r="F15" s="677"/>
      <c r="G15" s="677"/>
      <c r="H15" s="677"/>
      <c r="I15" s="677"/>
      <c r="J15" s="677"/>
      <c r="K15" s="677"/>
      <c r="L15" s="677"/>
      <c r="M15" s="677"/>
      <c r="N15" s="677"/>
      <c r="O15" s="677"/>
      <c r="P15" s="677"/>
      <c r="Q15" s="678"/>
      <c r="R15" s="679">
        <v>21813</v>
      </c>
      <c r="S15" s="680"/>
      <c r="T15" s="680"/>
      <c r="U15" s="680"/>
      <c r="V15" s="680"/>
      <c r="W15" s="680"/>
      <c r="X15" s="680"/>
      <c r="Y15" s="681"/>
      <c r="Z15" s="682">
        <v>0.2</v>
      </c>
      <c r="AA15" s="682"/>
      <c r="AB15" s="682"/>
      <c r="AC15" s="682"/>
      <c r="AD15" s="683">
        <v>21813</v>
      </c>
      <c r="AE15" s="683"/>
      <c r="AF15" s="683"/>
      <c r="AG15" s="683"/>
      <c r="AH15" s="683"/>
      <c r="AI15" s="683"/>
      <c r="AJ15" s="683"/>
      <c r="AK15" s="683"/>
      <c r="AL15" s="684">
        <v>0.4</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120010</v>
      </c>
      <c r="BH15" s="680"/>
      <c r="BI15" s="680"/>
      <c r="BJ15" s="680"/>
      <c r="BK15" s="680"/>
      <c r="BL15" s="680"/>
      <c r="BM15" s="680"/>
      <c r="BN15" s="681"/>
      <c r="BO15" s="682">
        <v>5</v>
      </c>
      <c r="BP15" s="682"/>
      <c r="BQ15" s="682"/>
      <c r="BR15" s="682"/>
      <c r="BS15" s="688" t="s">
        <v>237</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1131298</v>
      </c>
      <c r="CS15" s="680"/>
      <c r="CT15" s="680"/>
      <c r="CU15" s="680"/>
      <c r="CV15" s="680"/>
      <c r="CW15" s="680"/>
      <c r="CX15" s="680"/>
      <c r="CY15" s="681"/>
      <c r="CZ15" s="682">
        <v>11.9</v>
      </c>
      <c r="DA15" s="682"/>
      <c r="DB15" s="682"/>
      <c r="DC15" s="682"/>
      <c r="DD15" s="688">
        <v>465344</v>
      </c>
      <c r="DE15" s="680"/>
      <c r="DF15" s="680"/>
      <c r="DG15" s="680"/>
      <c r="DH15" s="680"/>
      <c r="DI15" s="680"/>
      <c r="DJ15" s="680"/>
      <c r="DK15" s="680"/>
      <c r="DL15" s="680"/>
      <c r="DM15" s="680"/>
      <c r="DN15" s="680"/>
      <c r="DO15" s="680"/>
      <c r="DP15" s="681"/>
      <c r="DQ15" s="688">
        <v>613561</v>
      </c>
      <c r="DR15" s="680"/>
      <c r="DS15" s="680"/>
      <c r="DT15" s="680"/>
      <c r="DU15" s="680"/>
      <c r="DV15" s="680"/>
      <c r="DW15" s="680"/>
      <c r="DX15" s="680"/>
      <c r="DY15" s="680"/>
      <c r="DZ15" s="680"/>
      <c r="EA15" s="680"/>
      <c r="EB15" s="680"/>
      <c r="EC15" s="689"/>
    </row>
    <row r="16" spans="2:143" ht="11.25" customHeight="1">
      <c r="B16" s="676" t="s">
        <v>266</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237</v>
      </c>
      <c r="BH16" s="680"/>
      <c r="BI16" s="680"/>
      <c r="BJ16" s="680"/>
      <c r="BK16" s="680"/>
      <c r="BL16" s="680"/>
      <c r="BM16" s="680"/>
      <c r="BN16" s="681"/>
      <c r="BO16" s="682" t="s">
        <v>237</v>
      </c>
      <c r="BP16" s="682"/>
      <c r="BQ16" s="682"/>
      <c r="BR16" s="682"/>
      <c r="BS16" s="688" t="s">
        <v>128</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691646</v>
      </c>
      <c r="CS16" s="680"/>
      <c r="CT16" s="680"/>
      <c r="CU16" s="680"/>
      <c r="CV16" s="680"/>
      <c r="CW16" s="680"/>
      <c r="CX16" s="680"/>
      <c r="CY16" s="681"/>
      <c r="CZ16" s="682">
        <v>7.3</v>
      </c>
      <c r="DA16" s="682"/>
      <c r="DB16" s="682"/>
      <c r="DC16" s="682"/>
      <c r="DD16" s="688" t="s">
        <v>128</v>
      </c>
      <c r="DE16" s="680"/>
      <c r="DF16" s="680"/>
      <c r="DG16" s="680"/>
      <c r="DH16" s="680"/>
      <c r="DI16" s="680"/>
      <c r="DJ16" s="680"/>
      <c r="DK16" s="680"/>
      <c r="DL16" s="680"/>
      <c r="DM16" s="680"/>
      <c r="DN16" s="680"/>
      <c r="DO16" s="680"/>
      <c r="DP16" s="681"/>
      <c r="DQ16" s="688">
        <v>173626</v>
      </c>
      <c r="DR16" s="680"/>
      <c r="DS16" s="680"/>
      <c r="DT16" s="680"/>
      <c r="DU16" s="680"/>
      <c r="DV16" s="680"/>
      <c r="DW16" s="680"/>
      <c r="DX16" s="680"/>
      <c r="DY16" s="680"/>
      <c r="DZ16" s="680"/>
      <c r="EA16" s="680"/>
      <c r="EB16" s="680"/>
      <c r="EC16" s="689"/>
    </row>
    <row r="17" spans="2:133" ht="11.25" customHeight="1">
      <c r="B17" s="676" t="s">
        <v>269</v>
      </c>
      <c r="C17" s="677"/>
      <c r="D17" s="677"/>
      <c r="E17" s="677"/>
      <c r="F17" s="677"/>
      <c r="G17" s="677"/>
      <c r="H17" s="677"/>
      <c r="I17" s="677"/>
      <c r="J17" s="677"/>
      <c r="K17" s="677"/>
      <c r="L17" s="677"/>
      <c r="M17" s="677"/>
      <c r="N17" s="677"/>
      <c r="O17" s="677"/>
      <c r="P17" s="677"/>
      <c r="Q17" s="678"/>
      <c r="R17" s="679">
        <v>22108</v>
      </c>
      <c r="S17" s="680"/>
      <c r="T17" s="680"/>
      <c r="U17" s="680"/>
      <c r="V17" s="680"/>
      <c r="W17" s="680"/>
      <c r="X17" s="680"/>
      <c r="Y17" s="681"/>
      <c r="Z17" s="682">
        <v>0.2</v>
      </c>
      <c r="AA17" s="682"/>
      <c r="AB17" s="682"/>
      <c r="AC17" s="682"/>
      <c r="AD17" s="683">
        <v>22108</v>
      </c>
      <c r="AE17" s="683"/>
      <c r="AF17" s="683"/>
      <c r="AG17" s="683"/>
      <c r="AH17" s="683"/>
      <c r="AI17" s="683"/>
      <c r="AJ17" s="683"/>
      <c r="AK17" s="683"/>
      <c r="AL17" s="684">
        <v>0.4</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237</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639912</v>
      </c>
      <c r="CS17" s="680"/>
      <c r="CT17" s="680"/>
      <c r="CU17" s="680"/>
      <c r="CV17" s="680"/>
      <c r="CW17" s="680"/>
      <c r="CX17" s="680"/>
      <c r="CY17" s="681"/>
      <c r="CZ17" s="682">
        <v>6.7</v>
      </c>
      <c r="DA17" s="682"/>
      <c r="DB17" s="682"/>
      <c r="DC17" s="682"/>
      <c r="DD17" s="688" t="s">
        <v>237</v>
      </c>
      <c r="DE17" s="680"/>
      <c r="DF17" s="680"/>
      <c r="DG17" s="680"/>
      <c r="DH17" s="680"/>
      <c r="DI17" s="680"/>
      <c r="DJ17" s="680"/>
      <c r="DK17" s="680"/>
      <c r="DL17" s="680"/>
      <c r="DM17" s="680"/>
      <c r="DN17" s="680"/>
      <c r="DO17" s="680"/>
      <c r="DP17" s="681"/>
      <c r="DQ17" s="688">
        <v>639912</v>
      </c>
      <c r="DR17" s="680"/>
      <c r="DS17" s="680"/>
      <c r="DT17" s="680"/>
      <c r="DU17" s="680"/>
      <c r="DV17" s="680"/>
      <c r="DW17" s="680"/>
      <c r="DX17" s="680"/>
      <c r="DY17" s="680"/>
      <c r="DZ17" s="680"/>
      <c r="EA17" s="680"/>
      <c r="EB17" s="680"/>
      <c r="EC17" s="689"/>
    </row>
    <row r="18" spans="2:133" ht="11.25" customHeight="1">
      <c r="B18" s="676" t="s">
        <v>272</v>
      </c>
      <c r="C18" s="677"/>
      <c r="D18" s="677"/>
      <c r="E18" s="677"/>
      <c r="F18" s="677"/>
      <c r="G18" s="677"/>
      <c r="H18" s="677"/>
      <c r="I18" s="677"/>
      <c r="J18" s="677"/>
      <c r="K18" s="677"/>
      <c r="L18" s="677"/>
      <c r="M18" s="677"/>
      <c r="N18" s="677"/>
      <c r="O18" s="677"/>
      <c r="P18" s="677"/>
      <c r="Q18" s="678"/>
      <c r="R18" s="679">
        <v>2199707</v>
      </c>
      <c r="S18" s="680"/>
      <c r="T18" s="680"/>
      <c r="U18" s="680"/>
      <c r="V18" s="680"/>
      <c r="W18" s="680"/>
      <c r="X18" s="680"/>
      <c r="Y18" s="681"/>
      <c r="Z18" s="682">
        <v>22.6</v>
      </c>
      <c r="AA18" s="682"/>
      <c r="AB18" s="682"/>
      <c r="AC18" s="682"/>
      <c r="AD18" s="683">
        <v>2005434</v>
      </c>
      <c r="AE18" s="683"/>
      <c r="AF18" s="683"/>
      <c r="AG18" s="683"/>
      <c r="AH18" s="683"/>
      <c r="AI18" s="683"/>
      <c r="AJ18" s="683"/>
      <c r="AK18" s="683"/>
      <c r="AL18" s="684">
        <v>40.799999999999997</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237</v>
      </c>
      <c r="BH18" s="680"/>
      <c r="BI18" s="680"/>
      <c r="BJ18" s="680"/>
      <c r="BK18" s="680"/>
      <c r="BL18" s="680"/>
      <c r="BM18" s="680"/>
      <c r="BN18" s="681"/>
      <c r="BO18" s="682" t="s">
        <v>237</v>
      </c>
      <c r="BP18" s="682"/>
      <c r="BQ18" s="682"/>
      <c r="BR18" s="682"/>
      <c r="BS18" s="688" t="s">
        <v>237</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237</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237</v>
      </c>
      <c r="DR18" s="680"/>
      <c r="DS18" s="680"/>
      <c r="DT18" s="680"/>
      <c r="DU18" s="680"/>
      <c r="DV18" s="680"/>
      <c r="DW18" s="680"/>
      <c r="DX18" s="680"/>
      <c r="DY18" s="680"/>
      <c r="DZ18" s="680"/>
      <c r="EA18" s="680"/>
      <c r="EB18" s="680"/>
      <c r="EC18" s="689"/>
    </row>
    <row r="19" spans="2:133" ht="11.25" customHeight="1">
      <c r="B19" s="676" t="s">
        <v>275</v>
      </c>
      <c r="C19" s="677"/>
      <c r="D19" s="677"/>
      <c r="E19" s="677"/>
      <c r="F19" s="677"/>
      <c r="G19" s="677"/>
      <c r="H19" s="677"/>
      <c r="I19" s="677"/>
      <c r="J19" s="677"/>
      <c r="K19" s="677"/>
      <c r="L19" s="677"/>
      <c r="M19" s="677"/>
      <c r="N19" s="677"/>
      <c r="O19" s="677"/>
      <c r="P19" s="677"/>
      <c r="Q19" s="678"/>
      <c r="R19" s="679">
        <v>2005434</v>
      </c>
      <c r="S19" s="680"/>
      <c r="T19" s="680"/>
      <c r="U19" s="680"/>
      <c r="V19" s="680"/>
      <c r="W19" s="680"/>
      <c r="X19" s="680"/>
      <c r="Y19" s="681"/>
      <c r="Z19" s="682">
        <v>20.6</v>
      </c>
      <c r="AA19" s="682"/>
      <c r="AB19" s="682"/>
      <c r="AC19" s="682"/>
      <c r="AD19" s="683">
        <v>2005434</v>
      </c>
      <c r="AE19" s="683"/>
      <c r="AF19" s="683"/>
      <c r="AG19" s="683"/>
      <c r="AH19" s="683"/>
      <c r="AI19" s="683"/>
      <c r="AJ19" s="683"/>
      <c r="AK19" s="683"/>
      <c r="AL19" s="684">
        <v>40.799999999999997</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t="s">
        <v>128</v>
      </c>
      <c r="BH19" s="680"/>
      <c r="BI19" s="680"/>
      <c r="BJ19" s="680"/>
      <c r="BK19" s="680"/>
      <c r="BL19" s="680"/>
      <c r="BM19" s="680"/>
      <c r="BN19" s="681"/>
      <c r="BO19" s="682" t="s">
        <v>128</v>
      </c>
      <c r="BP19" s="682"/>
      <c r="BQ19" s="682"/>
      <c r="BR19" s="682"/>
      <c r="BS19" s="688" t="s">
        <v>237</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237</v>
      </c>
      <c r="DA19" s="682"/>
      <c r="DB19" s="682"/>
      <c r="DC19" s="682"/>
      <c r="DD19" s="688" t="s">
        <v>237</v>
      </c>
      <c r="DE19" s="680"/>
      <c r="DF19" s="680"/>
      <c r="DG19" s="680"/>
      <c r="DH19" s="680"/>
      <c r="DI19" s="680"/>
      <c r="DJ19" s="680"/>
      <c r="DK19" s="680"/>
      <c r="DL19" s="680"/>
      <c r="DM19" s="680"/>
      <c r="DN19" s="680"/>
      <c r="DO19" s="680"/>
      <c r="DP19" s="681"/>
      <c r="DQ19" s="688" t="s">
        <v>237</v>
      </c>
      <c r="DR19" s="680"/>
      <c r="DS19" s="680"/>
      <c r="DT19" s="680"/>
      <c r="DU19" s="680"/>
      <c r="DV19" s="680"/>
      <c r="DW19" s="680"/>
      <c r="DX19" s="680"/>
      <c r="DY19" s="680"/>
      <c r="DZ19" s="680"/>
      <c r="EA19" s="680"/>
      <c r="EB19" s="680"/>
      <c r="EC19" s="689"/>
    </row>
    <row r="20" spans="2:133" ht="11.25" customHeight="1">
      <c r="B20" s="676" t="s">
        <v>278</v>
      </c>
      <c r="C20" s="677"/>
      <c r="D20" s="677"/>
      <c r="E20" s="677"/>
      <c r="F20" s="677"/>
      <c r="G20" s="677"/>
      <c r="H20" s="677"/>
      <c r="I20" s="677"/>
      <c r="J20" s="677"/>
      <c r="K20" s="677"/>
      <c r="L20" s="677"/>
      <c r="M20" s="677"/>
      <c r="N20" s="677"/>
      <c r="O20" s="677"/>
      <c r="P20" s="677"/>
      <c r="Q20" s="678"/>
      <c r="R20" s="679">
        <v>194273</v>
      </c>
      <c r="S20" s="680"/>
      <c r="T20" s="680"/>
      <c r="U20" s="680"/>
      <c r="V20" s="680"/>
      <c r="W20" s="680"/>
      <c r="X20" s="680"/>
      <c r="Y20" s="681"/>
      <c r="Z20" s="682">
        <v>2</v>
      </c>
      <c r="AA20" s="682"/>
      <c r="AB20" s="682"/>
      <c r="AC20" s="682"/>
      <c r="AD20" s="683" t="s">
        <v>237</v>
      </c>
      <c r="AE20" s="683"/>
      <c r="AF20" s="683"/>
      <c r="AG20" s="683"/>
      <c r="AH20" s="683"/>
      <c r="AI20" s="683"/>
      <c r="AJ20" s="683"/>
      <c r="AK20" s="683"/>
      <c r="AL20" s="684" t="s">
        <v>128</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t="s">
        <v>237</v>
      </c>
      <c r="BH20" s="680"/>
      <c r="BI20" s="680"/>
      <c r="BJ20" s="680"/>
      <c r="BK20" s="680"/>
      <c r="BL20" s="680"/>
      <c r="BM20" s="680"/>
      <c r="BN20" s="681"/>
      <c r="BO20" s="682" t="s">
        <v>128</v>
      </c>
      <c r="BP20" s="682"/>
      <c r="BQ20" s="682"/>
      <c r="BR20" s="682"/>
      <c r="BS20" s="688" t="s">
        <v>128</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9488370</v>
      </c>
      <c r="CS20" s="680"/>
      <c r="CT20" s="680"/>
      <c r="CU20" s="680"/>
      <c r="CV20" s="680"/>
      <c r="CW20" s="680"/>
      <c r="CX20" s="680"/>
      <c r="CY20" s="681"/>
      <c r="CZ20" s="682">
        <v>100</v>
      </c>
      <c r="DA20" s="682"/>
      <c r="DB20" s="682"/>
      <c r="DC20" s="682"/>
      <c r="DD20" s="688">
        <v>1215250</v>
      </c>
      <c r="DE20" s="680"/>
      <c r="DF20" s="680"/>
      <c r="DG20" s="680"/>
      <c r="DH20" s="680"/>
      <c r="DI20" s="680"/>
      <c r="DJ20" s="680"/>
      <c r="DK20" s="680"/>
      <c r="DL20" s="680"/>
      <c r="DM20" s="680"/>
      <c r="DN20" s="680"/>
      <c r="DO20" s="680"/>
      <c r="DP20" s="681"/>
      <c r="DQ20" s="688">
        <v>5634753</v>
      </c>
      <c r="DR20" s="680"/>
      <c r="DS20" s="680"/>
      <c r="DT20" s="680"/>
      <c r="DU20" s="680"/>
      <c r="DV20" s="680"/>
      <c r="DW20" s="680"/>
      <c r="DX20" s="680"/>
      <c r="DY20" s="680"/>
      <c r="DZ20" s="680"/>
      <c r="EA20" s="680"/>
      <c r="EB20" s="680"/>
      <c r="EC20" s="689"/>
    </row>
    <row r="21" spans="2:133" ht="11.25" customHeight="1">
      <c r="B21" s="676" t="s">
        <v>281</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237</v>
      </c>
      <c r="AA21" s="682"/>
      <c r="AB21" s="682"/>
      <c r="AC21" s="682"/>
      <c r="AD21" s="683" t="s">
        <v>128</v>
      </c>
      <c r="AE21" s="683"/>
      <c r="AF21" s="683"/>
      <c r="AG21" s="683"/>
      <c r="AH21" s="683"/>
      <c r="AI21" s="683"/>
      <c r="AJ21" s="683"/>
      <c r="AK21" s="683"/>
      <c r="AL21" s="684" t="s">
        <v>128</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t="s">
        <v>237</v>
      </c>
      <c r="BH21" s="680"/>
      <c r="BI21" s="680"/>
      <c r="BJ21" s="680"/>
      <c r="BK21" s="680"/>
      <c r="BL21" s="680"/>
      <c r="BM21" s="680"/>
      <c r="BN21" s="681"/>
      <c r="BO21" s="682" t="s">
        <v>128</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283</v>
      </c>
      <c r="C22" s="677"/>
      <c r="D22" s="677"/>
      <c r="E22" s="677"/>
      <c r="F22" s="677"/>
      <c r="G22" s="677"/>
      <c r="H22" s="677"/>
      <c r="I22" s="677"/>
      <c r="J22" s="677"/>
      <c r="K22" s="677"/>
      <c r="L22" s="677"/>
      <c r="M22" s="677"/>
      <c r="N22" s="677"/>
      <c r="O22" s="677"/>
      <c r="P22" s="677"/>
      <c r="Q22" s="678"/>
      <c r="R22" s="679">
        <v>5097963</v>
      </c>
      <c r="S22" s="680"/>
      <c r="T22" s="680"/>
      <c r="U22" s="680"/>
      <c r="V22" s="680"/>
      <c r="W22" s="680"/>
      <c r="X22" s="680"/>
      <c r="Y22" s="681"/>
      <c r="Z22" s="682">
        <v>52.3</v>
      </c>
      <c r="AA22" s="682"/>
      <c r="AB22" s="682"/>
      <c r="AC22" s="682"/>
      <c r="AD22" s="683">
        <v>4903690</v>
      </c>
      <c r="AE22" s="683"/>
      <c r="AF22" s="683"/>
      <c r="AG22" s="683"/>
      <c r="AH22" s="683"/>
      <c r="AI22" s="683"/>
      <c r="AJ22" s="683"/>
      <c r="AK22" s="683"/>
      <c r="AL22" s="684">
        <v>99.7</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237</v>
      </c>
      <c r="BH22" s="680"/>
      <c r="BI22" s="680"/>
      <c r="BJ22" s="680"/>
      <c r="BK22" s="680"/>
      <c r="BL22" s="680"/>
      <c r="BM22" s="680"/>
      <c r="BN22" s="681"/>
      <c r="BO22" s="682" t="s">
        <v>237</v>
      </c>
      <c r="BP22" s="682"/>
      <c r="BQ22" s="682"/>
      <c r="BR22" s="682"/>
      <c r="BS22" s="688" t="s">
        <v>237</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286</v>
      </c>
      <c r="C23" s="677"/>
      <c r="D23" s="677"/>
      <c r="E23" s="677"/>
      <c r="F23" s="677"/>
      <c r="G23" s="677"/>
      <c r="H23" s="677"/>
      <c r="I23" s="677"/>
      <c r="J23" s="677"/>
      <c r="K23" s="677"/>
      <c r="L23" s="677"/>
      <c r="M23" s="677"/>
      <c r="N23" s="677"/>
      <c r="O23" s="677"/>
      <c r="P23" s="677"/>
      <c r="Q23" s="678"/>
      <c r="R23" s="679">
        <v>1494</v>
      </c>
      <c r="S23" s="680"/>
      <c r="T23" s="680"/>
      <c r="U23" s="680"/>
      <c r="V23" s="680"/>
      <c r="W23" s="680"/>
      <c r="X23" s="680"/>
      <c r="Y23" s="681"/>
      <c r="Z23" s="682">
        <v>0</v>
      </c>
      <c r="AA23" s="682"/>
      <c r="AB23" s="682"/>
      <c r="AC23" s="682"/>
      <c r="AD23" s="683">
        <v>1494</v>
      </c>
      <c r="AE23" s="683"/>
      <c r="AF23" s="683"/>
      <c r="AG23" s="683"/>
      <c r="AH23" s="683"/>
      <c r="AI23" s="683"/>
      <c r="AJ23" s="683"/>
      <c r="AK23" s="683"/>
      <c r="AL23" s="684">
        <v>0</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t="s">
        <v>237</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c r="B24" s="676" t="s">
        <v>293</v>
      </c>
      <c r="C24" s="677"/>
      <c r="D24" s="677"/>
      <c r="E24" s="677"/>
      <c r="F24" s="677"/>
      <c r="G24" s="677"/>
      <c r="H24" s="677"/>
      <c r="I24" s="677"/>
      <c r="J24" s="677"/>
      <c r="K24" s="677"/>
      <c r="L24" s="677"/>
      <c r="M24" s="677"/>
      <c r="N24" s="677"/>
      <c r="O24" s="677"/>
      <c r="P24" s="677"/>
      <c r="Q24" s="678"/>
      <c r="R24" s="679">
        <v>77362</v>
      </c>
      <c r="S24" s="680"/>
      <c r="T24" s="680"/>
      <c r="U24" s="680"/>
      <c r="V24" s="680"/>
      <c r="W24" s="680"/>
      <c r="X24" s="680"/>
      <c r="Y24" s="681"/>
      <c r="Z24" s="682">
        <v>0.8</v>
      </c>
      <c r="AA24" s="682"/>
      <c r="AB24" s="682"/>
      <c r="AC24" s="682"/>
      <c r="AD24" s="683" t="s">
        <v>237</v>
      </c>
      <c r="AE24" s="683"/>
      <c r="AF24" s="683"/>
      <c r="AG24" s="683"/>
      <c r="AH24" s="683"/>
      <c r="AI24" s="683"/>
      <c r="AJ24" s="683"/>
      <c r="AK24" s="683"/>
      <c r="AL24" s="684" t="s">
        <v>237</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237</v>
      </c>
      <c r="BP24" s="682"/>
      <c r="BQ24" s="682"/>
      <c r="BR24" s="682"/>
      <c r="BS24" s="688" t="s">
        <v>128</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3595058</v>
      </c>
      <c r="CS24" s="669"/>
      <c r="CT24" s="669"/>
      <c r="CU24" s="669"/>
      <c r="CV24" s="669"/>
      <c r="CW24" s="669"/>
      <c r="CX24" s="669"/>
      <c r="CY24" s="670"/>
      <c r="CZ24" s="673">
        <v>37.9</v>
      </c>
      <c r="DA24" s="674"/>
      <c r="DB24" s="674"/>
      <c r="DC24" s="693"/>
      <c r="DD24" s="712">
        <v>2139214</v>
      </c>
      <c r="DE24" s="669"/>
      <c r="DF24" s="669"/>
      <c r="DG24" s="669"/>
      <c r="DH24" s="669"/>
      <c r="DI24" s="669"/>
      <c r="DJ24" s="669"/>
      <c r="DK24" s="670"/>
      <c r="DL24" s="712">
        <v>2093091</v>
      </c>
      <c r="DM24" s="669"/>
      <c r="DN24" s="669"/>
      <c r="DO24" s="669"/>
      <c r="DP24" s="669"/>
      <c r="DQ24" s="669"/>
      <c r="DR24" s="669"/>
      <c r="DS24" s="669"/>
      <c r="DT24" s="669"/>
      <c r="DU24" s="669"/>
      <c r="DV24" s="670"/>
      <c r="DW24" s="673">
        <v>39.799999999999997</v>
      </c>
      <c r="DX24" s="674"/>
      <c r="DY24" s="674"/>
      <c r="DZ24" s="674"/>
      <c r="EA24" s="674"/>
      <c r="EB24" s="674"/>
      <c r="EC24" s="675"/>
    </row>
    <row r="25" spans="2:133" ht="11.25" customHeight="1">
      <c r="B25" s="676" t="s">
        <v>296</v>
      </c>
      <c r="C25" s="677"/>
      <c r="D25" s="677"/>
      <c r="E25" s="677"/>
      <c r="F25" s="677"/>
      <c r="G25" s="677"/>
      <c r="H25" s="677"/>
      <c r="I25" s="677"/>
      <c r="J25" s="677"/>
      <c r="K25" s="677"/>
      <c r="L25" s="677"/>
      <c r="M25" s="677"/>
      <c r="N25" s="677"/>
      <c r="O25" s="677"/>
      <c r="P25" s="677"/>
      <c r="Q25" s="678"/>
      <c r="R25" s="679">
        <v>80825</v>
      </c>
      <c r="S25" s="680"/>
      <c r="T25" s="680"/>
      <c r="U25" s="680"/>
      <c r="V25" s="680"/>
      <c r="W25" s="680"/>
      <c r="X25" s="680"/>
      <c r="Y25" s="681"/>
      <c r="Z25" s="682">
        <v>0.8</v>
      </c>
      <c r="AA25" s="682"/>
      <c r="AB25" s="682"/>
      <c r="AC25" s="682"/>
      <c r="AD25" s="683">
        <v>10842</v>
      </c>
      <c r="AE25" s="683"/>
      <c r="AF25" s="683"/>
      <c r="AG25" s="683"/>
      <c r="AH25" s="683"/>
      <c r="AI25" s="683"/>
      <c r="AJ25" s="683"/>
      <c r="AK25" s="683"/>
      <c r="AL25" s="684">
        <v>0.2</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237</v>
      </c>
      <c r="BH25" s="680"/>
      <c r="BI25" s="680"/>
      <c r="BJ25" s="680"/>
      <c r="BK25" s="680"/>
      <c r="BL25" s="680"/>
      <c r="BM25" s="680"/>
      <c r="BN25" s="681"/>
      <c r="BO25" s="682" t="s">
        <v>237</v>
      </c>
      <c r="BP25" s="682"/>
      <c r="BQ25" s="682"/>
      <c r="BR25" s="682"/>
      <c r="BS25" s="688" t="s">
        <v>237</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1104844</v>
      </c>
      <c r="CS25" s="715"/>
      <c r="CT25" s="715"/>
      <c r="CU25" s="715"/>
      <c r="CV25" s="715"/>
      <c r="CW25" s="715"/>
      <c r="CX25" s="715"/>
      <c r="CY25" s="716"/>
      <c r="CZ25" s="684">
        <v>11.6</v>
      </c>
      <c r="DA25" s="713"/>
      <c r="DB25" s="713"/>
      <c r="DC25" s="717"/>
      <c r="DD25" s="688">
        <v>962940</v>
      </c>
      <c r="DE25" s="715"/>
      <c r="DF25" s="715"/>
      <c r="DG25" s="715"/>
      <c r="DH25" s="715"/>
      <c r="DI25" s="715"/>
      <c r="DJ25" s="715"/>
      <c r="DK25" s="716"/>
      <c r="DL25" s="688">
        <v>937203</v>
      </c>
      <c r="DM25" s="715"/>
      <c r="DN25" s="715"/>
      <c r="DO25" s="715"/>
      <c r="DP25" s="715"/>
      <c r="DQ25" s="715"/>
      <c r="DR25" s="715"/>
      <c r="DS25" s="715"/>
      <c r="DT25" s="715"/>
      <c r="DU25" s="715"/>
      <c r="DV25" s="716"/>
      <c r="DW25" s="684">
        <v>17.8</v>
      </c>
      <c r="DX25" s="713"/>
      <c r="DY25" s="713"/>
      <c r="DZ25" s="713"/>
      <c r="EA25" s="713"/>
      <c r="EB25" s="713"/>
      <c r="EC25" s="714"/>
    </row>
    <row r="26" spans="2:133" ht="11.25" customHeight="1">
      <c r="B26" s="676" t="s">
        <v>299</v>
      </c>
      <c r="C26" s="677"/>
      <c r="D26" s="677"/>
      <c r="E26" s="677"/>
      <c r="F26" s="677"/>
      <c r="G26" s="677"/>
      <c r="H26" s="677"/>
      <c r="I26" s="677"/>
      <c r="J26" s="677"/>
      <c r="K26" s="677"/>
      <c r="L26" s="677"/>
      <c r="M26" s="677"/>
      <c r="N26" s="677"/>
      <c r="O26" s="677"/>
      <c r="P26" s="677"/>
      <c r="Q26" s="678"/>
      <c r="R26" s="679">
        <v>12533</v>
      </c>
      <c r="S26" s="680"/>
      <c r="T26" s="680"/>
      <c r="U26" s="680"/>
      <c r="V26" s="680"/>
      <c r="W26" s="680"/>
      <c r="X26" s="680"/>
      <c r="Y26" s="681"/>
      <c r="Z26" s="682">
        <v>0.1</v>
      </c>
      <c r="AA26" s="682"/>
      <c r="AB26" s="682"/>
      <c r="AC26" s="682"/>
      <c r="AD26" s="683" t="s">
        <v>237</v>
      </c>
      <c r="AE26" s="683"/>
      <c r="AF26" s="683"/>
      <c r="AG26" s="683"/>
      <c r="AH26" s="683"/>
      <c r="AI26" s="683"/>
      <c r="AJ26" s="683"/>
      <c r="AK26" s="683"/>
      <c r="AL26" s="684" t="s">
        <v>237</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301</v>
      </c>
      <c r="BP26" s="682"/>
      <c r="BQ26" s="682"/>
      <c r="BR26" s="682"/>
      <c r="BS26" s="688" t="s">
        <v>237</v>
      </c>
      <c r="BT26" s="680"/>
      <c r="BU26" s="680"/>
      <c r="BV26" s="680"/>
      <c r="BW26" s="680"/>
      <c r="BX26" s="680"/>
      <c r="BY26" s="680"/>
      <c r="BZ26" s="680"/>
      <c r="CA26" s="680"/>
      <c r="CB26" s="689"/>
      <c r="CD26" s="694" t="s">
        <v>302</v>
      </c>
      <c r="CE26" s="695"/>
      <c r="CF26" s="695"/>
      <c r="CG26" s="695"/>
      <c r="CH26" s="695"/>
      <c r="CI26" s="695"/>
      <c r="CJ26" s="695"/>
      <c r="CK26" s="695"/>
      <c r="CL26" s="695"/>
      <c r="CM26" s="695"/>
      <c r="CN26" s="695"/>
      <c r="CO26" s="695"/>
      <c r="CP26" s="695"/>
      <c r="CQ26" s="696"/>
      <c r="CR26" s="679">
        <v>625729</v>
      </c>
      <c r="CS26" s="680"/>
      <c r="CT26" s="680"/>
      <c r="CU26" s="680"/>
      <c r="CV26" s="680"/>
      <c r="CW26" s="680"/>
      <c r="CX26" s="680"/>
      <c r="CY26" s="681"/>
      <c r="CZ26" s="684">
        <v>6.6</v>
      </c>
      <c r="DA26" s="713"/>
      <c r="DB26" s="713"/>
      <c r="DC26" s="717"/>
      <c r="DD26" s="688">
        <v>528851</v>
      </c>
      <c r="DE26" s="680"/>
      <c r="DF26" s="680"/>
      <c r="DG26" s="680"/>
      <c r="DH26" s="680"/>
      <c r="DI26" s="680"/>
      <c r="DJ26" s="680"/>
      <c r="DK26" s="681"/>
      <c r="DL26" s="688" t="s">
        <v>237</v>
      </c>
      <c r="DM26" s="680"/>
      <c r="DN26" s="680"/>
      <c r="DO26" s="680"/>
      <c r="DP26" s="680"/>
      <c r="DQ26" s="680"/>
      <c r="DR26" s="680"/>
      <c r="DS26" s="680"/>
      <c r="DT26" s="680"/>
      <c r="DU26" s="680"/>
      <c r="DV26" s="681"/>
      <c r="DW26" s="684" t="s">
        <v>128</v>
      </c>
      <c r="DX26" s="713"/>
      <c r="DY26" s="713"/>
      <c r="DZ26" s="713"/>
      <c r="EA26" s="713"/>
      <c r="EB26" s="713"/>
      <c r="EC26" s="714"/>
    </row>
    <row r="27" spans="2:133" ht="11.25" customHeight="1">
      <c r="B27" s="676" t="s">
        <v>303</v>
      </c>
      <c r="C27" s="677"/>
      <c r="D27" s="677"/>
      <c r="E27" s="677"/>
      <c r="F27" s="677"/>
      <c r="G27" s="677"/>
      <c r="H27" s="677"/>
      <c r="I27" s="677"/>
      <c r="J27" s="677"/>
      <c r="K27" s="677"/>
      <c r="L27" s="677"/>
      <c r="M27" s="677"/>
      <c r="N27" s="677"/>
      <c r="O27" s="677"/>
      <c r="P27" s="677"/>
      <c r="Q27" s="678"/>
      <c r="R27" s="679">
        <v>1584824</v>
      </c>
      <c r="S27" s="680"/>
      <c r="T27" s="680"/>
      <c r="U27" s="680"/>
      <c r="V27" s="680"/>
      <c r="W27" s="680"/>
      <c r="X27" s="680"/>
      <c r="Y27" s="681"/>
      <c r="Z27" s="682">
        <v>16.3</v>
      </c>
      <c r="AA27" s="682"/>
      <c r="AB27" s="682"/>
      <c r="AC27" s="682"/>
      <c r="AD27" s="683" t="s">
        <v>237</v>
      </c>
      <c r="AE27" s="683"/>
      <c r="AF27" s="683"/>
      <c r="AG27" s="683"/>
      <c r="AH27" s="683"/>
      <c r="AI27" s="683"/>
      <c r="AJ27" s="683"/>
      <c r="AK27" s="683"/>
      <c r="AL27" s="684" t="s">
        <v>128</v>
      </c>
      <c r="AM27" s="685"/>
      <c r="AN27" s="685"/>
      <c r="AO27" s="686"/>
      <c r="AP27" s="676" t="s">
        <v>304</v>
      </c>
      <c r="AQ27" s="677"/>
      <c r="AR27" s="677"/>
      <c r="AS27" s="677"/>
      <c r="AT27" s="677"/>
      <c r="AU27" s="677"/>
      <c r="AV27" s="677"/>
      <c r="AW27" s="677"/>
      <c r="AX27" s="677"/>
      <c r="AY27" s="677"/>
      <c r="AZ27" s="677"/>
      <c r="BA27" s="677"/>
      <c r="BB27" s="677"/>
      <c r="BC27" s="677"/>
      <c r="BD27" s="677"/>
      <c r="BE27" s="677"/>
      <c r="BF27" s="678"/>
      <c r="BG27" s="679">
        <v>2381161</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305</v>
      </c>
      <c r="CE27" s="695"/>
      <c r="CF27" s="695"/>
      <c r="CG27" s="695"/>
      <c r="CH27" s="695"/>
      <c r="CI27" s="695"/>
      <c r="CJ27" s="695"/>
      <c r="CK27" s="695"/>
      <c r="CL27" s="695"/>
      <c r="CM27" s="695"/>
      <c r="CN27" s="695"/>
      <c r="CO27" s="695"/>
      <c r="CP27" s="695"/>
      <c r="CQ27" s="696"/>
      <c r="CR27" s="679">
        <v>1850302</v>
      </c>
      <c r="CS27" s="715"/>
      <c r="CT27" s="715"/>
      <c r="CU27" s="715"/>
      <c r="CV27" s="715"/>
      <c r="CW27" s="715"/>
      <c r="CX27" s="715"/>
      <c r="CY27" s="716"/>
      <c r="CZ27" s="684">
        <v>19.5</v>
      </c>
      <c r="DA27" s="713"/>
      <c r="DB27" s="713"/>
      <c r="DC27" s="717"/>
      <c r="DD27" s="688">
        <v>536362</v>
      </c>
      <c r="DE27" s="715"/>
      <c r="DF27" s="715"/>
      <c r="DG27" s="715"/>
      <c r="DH27" s="715"/>
      <c r="DI27" s="715"/>
      <c r="DJ27" s="715"/>
      <c r="DK27" s="716"/>
      <c r="DL27" s="688">
        <v>515976</v>
      </c>
      <c r="DM27" s="715"/>
      <c r="DN27" s="715"/>
      <c r="DO27" s="715"/>
      <c r="DP27" s="715"/>
      <c r="DQ27" s="715"/>
      <c r="DR27" s="715"/>
      <c r="DS27" s="715"/>
      <c r="DT27" s="715"/>
      <c r="DU27" s="715"/>
      <c r="DV27" s="716"/>
      <c r="DW27" s="684">
        <v>9.8000000000000007</v>
      </c>
      <c r="DX27" s="713"/>
      <c r="DY27" s="713"/>
      <c r="DZ27" s="713"/>
      <c r="EA27" s="713"/>
      <c r="EB27" s="713"/>
      <c r="EC27" s="714"/>
    </row>
    <row r="28" spans="2:133" ht="11.25" customHeight="1">
      <c r="B28" s="721" t="s">
        <v>306</v>
      </c>
      <c r="C28" s="722"/>
      <c r="D28" s="722"/>
      <c r="E28" s="722"/>
      <c r="F28" s="722"/>
      <c r="G28" s="722"/>
      <c r="H28" s="722"/>
      <c r="I28" s="722"/>
      <c r="J28" s="722"/>
      <c r="K28" s="722"/>
      <c r="L28" s="722"/>
      <c r="M28" s="722"/>
      <c r="N28" s="722"/>
      <c r="O28" s="722"/>
      <c r="P28" s="722"/>
      <c r="Q28" s="723"/>
      <c r="R28" s="679" t="s">
        <v>237</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307</v>
      </c>
      <c r="CE28" s="695"/>
      <c r="CF28" s="695"/>
      <c r="CG28" s="695"/>
      <c r="CH28" s="695"/>
      <c r="CI28" s="695"/>
      <c r="CJ28" s="695"/>
      <c r="CK28" s="695"/>
      <c r="CL28" s="695"/>
      <c r="CM28" s="695"/>
      <c r="CN28" s="695"/>
      <c r="CO28" s="695"/>
      <c r="CP28" s="695"/>
      <c r="CQ28" s="696"/>
      <c r="CR28" s="679">
        <v>639912</v>
      </c>
      <c r="CS28" s="680"/>
      <c r="CT28" s="680"/>
      <c r="CU28" s="680"/>
      <c r="CV28" s="680"/>
      <c r="CW28" s="680"/>
      <c r="CX28" s="680"/>
      <c r="CY28" s="681"/>
      <c r="CZ28" s="684">
        <v>6.7</v>
      </c>
      <c r="DA28" s="713"/>
      <c r="DB28" s="713"/>
      <c r="DC28" s="717"/>
      <c r="DD28" s="688">
        <v>639912</v>
      </c>
      <c r="DE28" s="680"/>
      <c r="DF28" s="680"/>
      <c r="DG28" s="680"/>
      <c r="DH28" s="680"/>
      <c r="DI28" s="680"/>
      <c r="DJ28" s="680"/>
      <c r="DK28" s="681"/>
      <c r="DL28" s="688">
        <v>639912</v>
      </c>
      <c r="DM28" s="680"/>
      <c r="DN28" s="680"/>
      <c r="DO28" s="680"/>
      <c r="DP28" s="680"/>
      <c r="DQ28" s="680"/>
      <c r="DR28" s="680"/>
      <c r="DS28" s="680"/>
      <c r="DT28" s="680"/>
      <c r="DU28" s="680"/>
      <c r="DV28" s="681"/>
      <c r="DW28" s="684">
        <v>12.2</v>
      </c>
      <c r="DX28" s="713"/>
      <c r="DY28" s="713"/>
      <c r="DZ28" s="713"/>
      <c r="EA28" s="713"/>
      <c r="EB28" s="713"/>
      <c r="EC28" s="714"/>
    </row>
    <row r="29" spans="2:133" ht="11.25" customHeight="1">
      <c r="B29" s="676" t="s">
        <v>308</v>
      </c>
      <c r="C29" s="677"/>
      <c r="D29" s="677"/>
      <c r="E29" s="677"/>
      <c r="F29" s="677"/>
      <c r="G29" s="677"/>
      <c r="H29" s="677"/>
      <c r="I29" s="677"/>
      <c r="J29" s="677"/>
      <c r="K29" s="677"/>
      <c r="L29" s="677"/>
      <c r="M29" s="677"/>
      <c r="N29" s="677"/>
      <c r="O29" s="677"/>
      <c r="P29" s="677"/>
      <c r="Q29" s="678"/>
      <c r="R29" s="679">
        <v>665667</v>
      </c>
      <c r="S29" s="680"/>
      <c r="T29" s="680"/>
      <c r="U29" s="680"/>
      <c r="V29" s="680"/>
      <c r="W29" s="680"/>
      <c r="X29" s="680"/>
      <c r="Y29" s="681"/>
      <c r="Z29" s="682">
        <v>6.8</v>
      </c>
      <c r="AA29" s="682"/>
      <c r="AB29" s="682"/>
      <c r="AC29" s="682"/>
      <c r="AD29" s="683" t="s">
        <v>128</v>
      </c>
      <c r="AE29" s="683"/>
      <c r="AF29" s="683"/>
      <c r="AG29" s="683"/>
      <c r="AH29" s="683"/>
      <c r="AI29" s="683"/>
      <c r="AJ29" s="683"/>
      <c r="AK29" s="683"/>
      <c r="AL29" s="684" t="s">
        <v>237</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309</v>
      </c>
      <c r="BH29" s="719"/>
      <c r="BI29" s="719"/>
      <c r="BJ29" s="719"/>
      <c r="BK29" s="719"/>
      <c r="BL29" s="719"/>
      <c r="BM29" s="719"/>
      <c r="BN29" s="719"/>
      <c r="BO29" s="719"/>
      <c r="BP29" s="719"/>
      <c r="BQ29" s="720"/>
      <c r="BR29" s="658" t="s">
        <v>310</v>
      </c>
      <c r="BS29" s="719"/>
      <c r="BT29" s="719"/>
      <c r="BU29" s="719"/>
      <c r="BV29" s="719"/>
      <c r="BW29" s="719"/>
      <c r="BX29" s="719"/>
      <c r="BY29" s="719"/>
      <c r="BZ29" s="719"/>
      <c r="CA29" s="719"/>
      <c r="CB29" s="720"/>
      <c r="CD29" s="742" t="s">
        <v>311</v>
      </c>
      <c r="CE29" s="743"/>
      <c r="CF29" s="694" t="s">
        <v>70</v>
      </c>
      <c r="CG29" s="695"/>
      <c r="CH29" s="695"/>
      <c r="CI29" s="695"/>
      <c r="CJ29" s="695"/>
      <c r="CK29" s="695"/>
      <c r="CL29" s="695"/>
      <c r="CM29" s="695"/>
      <c r="CN29" s="695"/>
      <c r="CO29" s="695"/>
      <c r="CP29" s="695"/>
      <c r="CQ29" s="696"/>
      <c r="CR29" s="679">
        <v>639912</v>
      </c>
      <c r="CS29" s="715"/>
      <c r="CT29" s="715"/>
      <c r="CU29" s="715"/>
      <c r="CV29" s="715"/>
      <c r="CW29" s="715"/>
      <c r="CX29" s="715"/>
      <c r="CY29" s="716"/>
      <c r="CZ29" s="684">
        <v>6.7</v>
      </c>
      <c r="DA29" s="713"/>
      <c r="DB29" s="713"/>
      <c r="DC29" s="717"/>
      <c r="DD29" s="688">
        <v>639912</v>
      </c>
      <c r="DE29" s="715"/>
      <c r="DF29" s="715"/>
      <c r="DG29" s="715"/>
      <c r="DH29" s="715"/>
      <c r="DI29" s="715"/>
      <c r="DJ29" s="715"/>
      <c r="DK29" s="716"/>
      <c r="DL29" s="688">
        <v>639912</v>
      </c>
      <c r="DM29" s="715"/>
      <c r="DN29" s="715"/>
      <c r="DO29" s="715"/>
      <c r="DP29" s="715"/>
      <c r="DQ29" s="715"/>
      <c r="DR29" s="715"/>
      <c r="DS29" s="715"/>
      <c r="DT29" s="715"/>
      <c r="DU29" s="715"/>
      <c r="DV29" s="716"/>
      <c r="DW29" s="684">
        <v>12.2</v>
      </c>
      <c r="DX29" s="713"/>
      <c r="DY29" s="713"/>
      <c r="DZ29" s="713"/>
      <c r="EA29" s="713"/>
      <c r="EB29" s="713"/>
      <c r="EC29" s="714"/>
    </row>
    <row r="30" spans="2:133" ht="11.25" customHeight="1">
      <c r="B30" s="676" t="s">
        <v>312</v>
      </c>
      <c r="C30" s="677"/>
      <c r="D30" s="677"/>
      <c r="E30" s="677"/>
      <c r="F30" s="677"/>
      <c r="G30" s="677"/>
      <c r="H30" s="677"/>
      <c r="I30" s="677"/>
      <c r="J30" s="677"/>
      <c r="K30" s="677"/>
      <c r="L30" s="677"/>
      <c r="M30" s="677"/>
      <c r="N30" s="677"/>
      <c r="O30" s="677"/>
      <c r="P30" s="677"/>
      <c r="Q30" s="678"/>
      <c r="R30" s="679">
        <v>3257</v>
      </c>
      <c r="S30" s="680"/>
      <c r="T30" s="680"/>
      <c r="U30" s="680"/>
      <c r="V30" s="680"/>
      <c r="W30" s="680"/>
      <c r="X30" s="680"/>
      <c r="Y30" s="681"/>
      <c r="Z30" s="682">
        <v>0</v>
      </c>
      <c r="AA30" s="682"/>
      <c r="AB30" s="682"/>
      <c r="AC30" s="682"/>
      <c r="AD30" s="683">
        <v>433</v>
      </c>
      <c r="AE30" s="683"/>
      <c r="AF30" s="683"/>
      <c r="AG30" s="683"/>
      <c r="AH30" s="683"/>
      <c r="AI30" s="683"/>
      <c r="AJ30" s="683"/>
      <c r="AK30" s="683"/>
      <c r="AL30" s="684">
        <v>0</v>
      </c>
      <c r="AM30" s="685"/>
      <c r="AN30" s="685"/>
      <c r="AO30" s="686"/>
      <c r="AP30" s="727" t="s">
        <v>313</v>
      </c>
      <c r="AQ30" s="728"/>
      <c r="AR30" s="728"/>
      <c r="AS30" s="728"/>
      <c r="AT30" s="733" t="s">
        <v>314</v>
      </c>
      <c r="AU30" s="230"/>
      <c r="AV30" s="230"/>
      <c r="AW30" s="230"/>
      <c r="AX30" s="665" t="s">
        <v>189</v>
      </c>
      <c r="AY30" s="666"/>
      <c r="AZ30" s="666"/>
      <c r="BA30" s="666"/>
      <c r="BB30" s="666"/>
      <c r="BC30" s="666"/>
      <c r="BD30" s="666"/>
      <c r="BE30" s="666"/>
      <c r="BF30" s="667"/>
      <c r="BG30" s="739">
        <v>98.6</v>
      </c>
      <c r="BH30" s="740"/>
      <c r="BI30" s="740"/>
      <c r="BJ30" s="740"/>
      <c r="BK30" s="740"/>
      <c r="BL30" s="740"/>
      <c r="BM30" s="674">
        <v>96.2</v>
      </c>
      <c r="BN30" s="740"/>
      <c r="BO30" s="740"/>
      <c r="BP30" s="740"/>
      <c r="BQ30" s="741"/>
      <c r="BR30" s="739">
        <v>98.6</v>
      </c>
      <c r="BS30" s="740"/>
      <c r="BT30" s="740"/>
      <c r="BU30" s="740"/>
      <c r="BV30" s="740"/>
      <c r="BW30" s="740"/>
      <c r="BX30" s="674">
        <v>96</v>
      </c>
      <c r="BY30" s="740"/>
      <c r="BZ30" s="740"/>
      <c r="CA30" s="740"/>
      <c r="CB30" s="741"/>
      <c r="CD30" s="744"/>
      <c r="CE30" s="745"/>
      <c r="CF30" s="694" t="s">
        <v>315</v>
      </c>
      <c r="CG30" s="695"/>
      <c r="CH30" s="695"/>
      <c r="CI30" s="695"/>
      <c r="CJ30" s="695"/>
      <c r="CK30" s="695"/>
      <c r="CL30" s="695"/>
      <c r="CM30" s="695"/>
      <c r="CN30" s="695"/>
      <c r="CO30" s="695"/>
      <c r="CP30" s="695"/>
      <c r="CQ30" s="696"/>
      <c r="CR30" s="679">
        <v>591847</v>
      </c>
      <c r="CS30" s="680"/>
      <c r="CT30" s="680"/>
      <c r="CU30" s="680"/>
      <c r="CV30" s="680"/>
      <c r="CW30" s="680"/>
      <c r="CX30" s="680"/>
      <c r="CY30" s="681"/>
      <c r="CZ30" s="684">
        <v>6.2</v>
      </c>
      <c r="DA30" s="713"/>
      <c r="DB30" s="713"/>
      <c r="DC30" s="717"/>
      <c r="DD30" s="688">
        <v>591847</v>
      </c>
      <c r="DE30" s="680"/>
      <c r="DF30" s="680"/>
      <c r="DG30" s="680"/>
      <c r="DH30" s="680"/>
      <c r="DI30" s="680"/>
      <c r="DJ30" s="680"/>
      <c r="DK30" s="681"/>
      <c r="DL30" s="688">
        <v>591847</v>
      </c>
      <c r="DM30" s="680"/>
      <c r="DN30" s="680"/>
      <c r="DO30" s="680"/>
      <c r="DP30" s="680"/>
      <c r="DQ30" s="680"/>
      <c r="DR30" s="680"/>
      <c r="DS30" s="680"/>
      <c r="DT30" s="680"/>
      <c r="DU30" s="680"/>
      <c r="DV30" s="681"/>
      <c r="DW30" s="684">
        <v>11.3</v>
      </c>
      <c r="DX30" s="713"/>
      <c r="DY30" s="713"/>
      <c r="DZ30" s="713"/>
      <c r="EA30" s="713"/>
      <c r="EB30" s="713"/>
      <c r="EC30" s="714"/>
    </row>
    <row r="31" spans="2:133" ht="11.25" customHeight="1">
      <c r="B31" s="676" t="s">
        <v>316</v>
      </c>
      <c r="C31" s="677"/>
      <c r="D31" s="677"/>
      <c r="E31" s="677"/>
      <c r="F31" s="677"/>
      <c r="G31" s="677"/>
      <c r="H31" s="677"/>
      <c r="I31" s="677"/>
      <c r="J31" s="677"/>
      <c r="K31" s="677"/>
      <c r="L31" s="677"/>
      <c r="M31" s="677"/>
      <c r="N31" s="677"/>
      <c r="O31" s="677"/>
      <c r="P31" s="677"/>
      <c r="Q31" s="678"/>
      <c r="R31" s="679">
        <v>129991</v>
      </c>
      <c r="S31" s="680"/>
      <c r="T31" s="680"/>
      <c r="U31" s="680"/>
      <c r="V31" s="680"/>
      <c r="W31" s="680"/>
      <c r="X31" s="680"/>
      <c r="Y31" s="681"/>
      <c r="Z31" s="682">
        <v>1.3</v>
      </c>
      <c r="AA31" s="682"/>
      <c r="AB31" s="682"/>
      <c r="AC31" s="682"/>
      <c r="AD31" s="683" t="s">
        <v>237</v>
      </c>
      <c r="AE31" s="683"/>
      <c r="AF31" s="683"/>
      <c r="AG31" s="683"/>
      <c r="AH31" s="683"/>
      <c r="AI31" s="683"/>
      <c r="AJ31" s="683"/>
      <c r="AK31" s="683"/>
      <c r="AL31" s="684" t="s">
        <v>128</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99</v>
      </c>
      <c r="BH31" s="715"/>
      <c r="BI31" s="715"/>
      <c r="BJ31" s="715"/>
      <c r="BK31" s="715"/>
      <c r="BL31" s="715"/>
      <c r="BM31" s="685">
        <v>96.4</v>
      </c>
      <c r="BN31" s="737"/>
      <c r="BO31" s="737"/>
      <c r="BP31" s="737"/>
      <c r="BQ31" s="738"/>
      <c r="BR31" s="736">
        <v>98.9</v>
      </c>
      <c r="BS31" s="715"/>
      <c r="BT31" s="715"/>
      <c r="BU31" s="715"/>
      <c r="BV31" s="715"/>
      <c r="BW31" s="715"/>
      <c r="BX31" s="685">
        <v>96.5</v>
      </c>
      <c r="BY31" s="737"/>
      <c r="BZ31" s="737"/>
      <c r="CA31" s="737"/>
      <c r="CB31" s="738"/>
      <c r="CD31" s="744"/>
      <c r="CE31" s="745"/>
      <c r="CF31" s="694" t="s">
        <v>319</v>
      </c>
      <c r="CG31" s="695"/>
      <c r="CH31" s="695"/>
      <c r="CI31" s="695"/>
      <c r="CJ31" s="695"/>
      <c r="CK31" s="695"/>
      <c r="CL31" s="695"/>
      <c r="CM31" s="695"/>
      <c r="CN31" s="695"/>
      <c r="CO31" s="695"/>
      <c r="CP31" s="695"/>
      <c r="CQ31" s="696"/>
      <c r="CR31" s="679">
        <v>48065</v>
      </c>
      <c r="CS31" s="715"/>
      <c r="CT31" s="715"/>
      <c r="CU31" s="715"/>
      <c r="CV31" s="715"/>
      <c r="CW31" s="715"/>
      <c r="CX31" s="715"/>
      <c r="CY31" s="716"/>
      <c r="CZ31" s="684">
        <v>0.5</v>
      </c>
      <c r="DA31" s="713"/>
      <c r="DB31" s="713"/>
      <c r="DC31" s="717"/>
      <c r="DD31" s="688">
        <v>48065</v>
      </c>
      <c r="DE31" s="715"/>
      <c r="DF31" s="715"/>
      <c r="DG31" s="715"/>
      <c r="DH31" s="715"/>
      <c r="DI31" s="715"/>
      <c r="DJ31" s="715"/>
      <c r="DK31" s="716"/>
      <c r="DL31" s="688">
        <v>48065</v>
      </c>
      <c r="DM31" s="715"/>
      <c r="DN31" s="715"/>
      <c r="DO31" s="715"/>
      <c r="DP31" s="715"/>
      <c r="DQ31" s="715"/>
      <c r="DR31" s="715"/>
      <c r="DS31" s="715"/>
      <c r="DT31" s="715"/>
      <c r="DU31" s="715"/>
      <c r="DV31" s="716"/>
      <c r="DW31" s="684">
        <v>0.9</v>
      </c>
      <c r="DX31" s="713"/>
      <c r="DY31" s="713"/>
      <c r="DZ31" s="713"/>
      <c r="EA31" s="713"/>
      <c r="EB31" s="713"/>
      <c r="EC31" s="714"/>
    </row>
    <row r="32" spans="2:133" ht="11.25" customHeight="1">
      <c r="B32" s="676" t="s">
        <v>320</v>
      </c>
      <c r="C32" s="677"/>
      <c r="D32" s="677"/>
      <c r="E32" s="677"/>
      <c r="F32" s="677"/>
      <c r="G32" s="677"/>
      <c r="H32" s="677"/>
      <c r="I32" s="677"/>
      <c r="J32" s="677"/>
      <c r="K32" s="677"/>
      <c r="L32" s="677"/>
      <c r="M32" s="677"/>
      <c r="N32" s="677"/>
      <c r="O32" s="677"/>
      <c r="P32" s="677"/>
      <c r="Q32" s="678"/>
      <c r="R32" s="679">
        <v>409258</v>
      </c>
      <c r="S32" s="680"/>
      <c r="T32" s="680"/>
      <c r="U32" s="680"/>
      <c r="V32" s="680"/>
      <c r="W32" s="680"/>
      <c r="X32" s="680"/>
      <c r="Y32" s="681"/>
      <c r="Z32" s="682">
        <v>4.2</v>
      </c>
      <c r="AA32" s="682"/>
      <c r="AB32" s="682"/>
      <c r="AC32" s="682"/>
      <c r="AD32" s="683" t="s">
        <v>128</v>
      </c>
      <c r="AE32" s="683"/>
      <c r="AF32" s="683"/>
      <c r="AG32" s="683"/>
      <c r="AH32" s="683"/>
      <c r="AI32" s="683"/>
      <c r="AJ32" s="683"/>
      <c r="AK32" s="683"/>
      <c r="AL32" s="684" t="s">
        <v>237</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98.1</v>
      </c>
      <c r="BH32" s="749"/>
      <c r="BI32" s="749"/>
      <c r="BJ32" s="749"/>
      <c r="BK32" s="749"/>
      <c r="BL32" s="749"/>
      <c r="BM32" s="750">
        <v>95.4</v>
      </c>
      <c r="BN32" s="749"/>
      <c r="BO32" s="749"/>
      <c r="BP32" s="749"/>
      <c r="BQ32" s="751"/>
      <c r="BR32" s="748">
        <v>98.1</v>
      </c>
      <c r="BS32" s="749"/>
      <c r="BT32" s="749"/>
      <c r="BU32" s="749"/>
      <c r="BV32" s="749"/>
      <c r="BW32" s="749"/>
      <c r="BX32" s="750">
        <v>95</v>
      </c>
      <c r="BY32" s="749"/>
      <c r="BZ32" s="749"/>
      <c r="CA32" s="749"/>
      <c r="CB32" s="751"/>
      <c r="CD32" s="746"/>
      <c r="CE32" s="747"/>
      <c r="CF32" s="694" t="s">
        <v>322</v>
      </c>
      <c r="CG32" s="695"/>
      <c r="CH32" s="695"/>
      <c r="CI32" s="695"/>
      <c r="CJ32" s="695"/>
      <c r="CK32" s="695"/>
      <c r="CL32" s="695"/>
      <c r="CM32" s="695"/>
      <c r="CN32" s="695"/>
      <c r="CO32" s="695"/>
      <c r="CP32" s="695"/>
      <c r="CQ32" s="696"/>
      <c r="CR32" s="679" t="s">
        <v>237</v>
      </c>
      <c r="CS32" s="680"/>
      <c r="CT32" s="680"/>
      <c r="CU32" s="680"/>
      <c r="CV32" s="680"/>
      <c r="CW32" s="680"/>
      <c r="CX32" s="680"/>
      <c r="CY32" s="681"/>
      <c r="CZ32" s="684" t="s">
        <v>237</v>
      </c>
      <c r="DA32" s="713"/>
      <c r="DB32" s="713"/>
      <c r="DC32" s="717"/>
      <c r="DD32" s="688" t="s">
        <v>128</v>
      </c>
      <c r="DE32" s="680"/>
      <c r="DF32" s="680"/>
      <c r="DG32" s="680"/>
      <c r="DH32" s="680"/>
      <c r="DI32" s="680"/>
      <c r="DJ32" s="680"/>
      <c r="DK32" s="681"/>
      <c r="DL32" s="688" t="s">
        <v>237</v>
      </c>
      <c r="DM32" s="680"/>
      <c r="DN32" s="680"/>
      <c r="DO32" s="680"/>
      <c r="DP32" s="680"/>
      <c r="DQ32" s="680"/>
      <c r="DR32" s="680"/>
      <c r="DS32" s="680"/>
      <c r="DT32" s="680"/>
      <c r="DU32" s="680"/>
      <c r="DV32" s="681"/>
      <c r="DW32" s="684" t="s">
        <v>128</v>
      </c>
      <c r="DX32" s="713"/>
      <c r="DY32" s="713"/>
      <c r="DZ32" s="713"/>
      <c r="EA32" s="713"/>
      <c r="EB32" s="713"/>
      <c r="EC32" s="714"/>
    </row>
    <row r="33" spans="2:133" ht="11.25" customHeight="1">
      <c r="B33" s="676" t="s">
        <v>323</v>
      </c>
      <c r="C33" s="677"/>
      <c r="D33" s="677"/>
      <c r="E33" s="677"/>
      <c r="F33" s="677"/>
      <c r="G33" s="677"/>
      <c r="H33" s="677"/>
      <c r="I33" s="677"/>
      <c r="J33" s="677"/>
      <c r="K33" s="677"/>
      <c r="L33" s="677"/>
      <c r="M33" s="677"/>
      <c r="N33" s="677"/>
      <c r="O33" s="677"/>
      <c r="P33" s="677"/>
      <c r="Q33" s="678"/>
      <c r="R33" s="679">
        <v>75039</v>
      </c>
      <c r="S33" s="680"/>
      <c r="T33" s="680"/>
      <c r="U33" s="680"/>
      <c r="V33" s="680"/>
      <c r="W33" s="680"/>
      <c r="X33" s="680"/>
      <c r="Y33" s="681"/>
      <c r="Z33" s="682">
        <v>0.8</v>
      </c>
      <c r="AA33" s="682"/>
      <c r="AB33" s="682"/>
      <c r="AC33" s="682"/>
      <c r="AD33" s="683" t="s">
        <v>237</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3986416</v>
      </c>
      <c r="CS33" s="715"/>
      <c r="CT33" s="715"/>
      <c r="CU33" s="715"/>
      <c r="CV33" s="715"/>
      <c r="CW33" s="715"/>
      <c r="CX33" s="715"/>
      <c r="CY33" s="716"/>
      <c r="CZ33" s="684">
        <v>42</v>
      </c>
      <c r="DA33" s="713"/>
      <c r="DB33" s="713"/>
      <c r="DC33" s="717"/>
      <c r="DD33" s="688">
        <v>3113000</v>
      </c>
      <c r="DE33" s="715"/>
      <c r="DF33" s="715"/>
      <c r="DG33" s="715"/>
      <c r="DH33" s="715"/>
      <c r="DI33" s="715"/>
      <c r="DJ33" s="715"/>
      <c r="DK33" s="716"/>
      <c r="DL33" s="688">
        <v>2675685</v>
      </c>
      <c r="DM33" s="715"/>
      <c r="DN33" s="715"/>
      <c r="DO33" s="715"/>
      <c r="DP33" s="715"/>
      <c r="DQ33" s="715"/>
      <c r="DR33" s="715"/>
      <c r="DS33" s="715"/>
      <c r="DT33" s="715"/>
      <c r="DU33" s="715"/>
      <c r="DV33" s="716"/>
      <c r="DW33" s="684">
        <v>50.9</v>
      </c>
      <c r="DX33" s="713"/>
      <c r="DY33" s="713"/>
      <c r="DZ33" s="713"/>
      <c r="EA33" s="713"/>
      <c r="EB33" s="713"/>
      <c r="EC33" s="714"/>
    </row>
    <row r="34" spans="2:133" ht="11.25" customHeight="1">
      <c r="B34" s="676" t="s">
        <v>325</v>
      </c>
      <c r="C34" s="677"/>
      <c r="D34" s="677"/>
      <c r="E34" s="677"/>
      <c r="F34" s="677"/>
      <c r="G34" s="677"/>
      <c r="H34" s="677"/>
      <c r="I34" s="677"/>
      <c r="J34" s="677"/>
      <c r="K34" s="677"/>
      <c r="L34" s="677"/>
      <c r="M34" s="677"/>
      <c r="N34" s="677"/>
      <c r="O34" s="677"/>
      <c r="P34" s="677"/>
      <c r="Q34" s="678"/>
      <c r="R34" s="679">
        <v>300952</v>
      </c>
      <c r="S34" s="680"/>
      <c r="T34" s="680"/>
      <c r="U34" s="680"/>
      <c r="V34" s="680"/>
      <c r="W34" s="680"/>
      <c r="X34" s="680"/>
      <c r="Y34" s="681"/>
      <c r="Z34" s="682">
        <v>3.1</v>
      </c>
      <c r="AA34" s="682"/>
      <c r="AB34" s="682"/>
      <c r="AC34" s="682"/>
      <c r="AD34" s="683">
        <v>1707</v>
      </c>
      <c r="AE34" s="683"/>
      <c r="AF34" s="683"/>
      <c r="AG34" s="683"/>
      <c r="AH34" s="683"/>
      <c r="AI34" s="683"/>
      <c r="AJ34" s="683"/>
      <c r="AK34" s="683"/>
      <c r="AL34" s="684">
        <v>0</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1528331</v>
      </c>
      <c r="CS34" s="680"/>
      <c r="CT34" s="680"/>
      <c r="CU34" s="680"/>
      <c r="CV34" s="680"/>
      <c r="CW34" s="680"/>
      <c r="CX34" s="680"/>
      <c r="CY34" s="681"/>
      <c r="CZ34" s="684">
        <v>16.100000000000001</v>
      </c>
      <c r="DA34" s="713"/>
      <c r="DB34" s="713"/>
      <c r="DC34" s="717"/>
      <c r="DD34" s="688">
        <v>1061451</v>
      </c>
      <c r="DE34" s="680"/>
      <c r="DF34" s="680"/>
      <c r="DG34" s="680"/>
      <c r="DH34" s="680"/>
      <c r="DI34" s="680"/>
      <c r="DJ34" s="680"/>
      <c r="DK34" s="681"/>
      <c r="DL34" s="688">
        <v>965589</v>
      </c>
      <c r="DM34" s="680"/>
      <c r="DN34" s="680"/>
      <c r="DO34" s="680"/>
      <c r="DP34" s="680"/>
      <c r="DQ34" s="680"/>
      <c r="DR34" s="680"/>
      <c r="DS34" s="680"/>
      <c r="DT34" s="680"/>
      <c r="DU34" s="680"/>
      <c r="DV34" s="681"/>
      <c r="DW34" s="684">
        <v>18.399999999999999</v>
      </c>
      <c r="DX34" s="713"/>
      <c r="DY34" s="713"/>
      <c r="DZ34" s="713"/>
      <c r="EA34" s="713"/>
      <c r="EB34" s="713"/>
      <c r="EC34" s="714"/>
    </row>
    <row r="35" spans="2:133" ht="11.25" customHeight="1">
      <c r="B35" s="676" t="s">
        <v>329</v>
      </c>
      <c r="C35" s="677"/>
      <c r="D35" s="677"/>
      <c r="E35" s="677"/>
      <c r="F35" s="677"/>
      <c r="G35" s="677"/>
      <c r="H35" s="677"/>
      <c r="I35" s="677"/>
      <c r="J35" s="677"/>
      <c r="K35" s="677"/>
      <c r="L35" s="677"/>
      <c r="M35" s="677"/>
      <c r="N35" s="677"/>
      <c r="O35" s="677"/>
      <c r="P35" s="677"/>
      <c r="Q35" s="678"/>
      <c r="R35" s="679">
        <v>1312747</v>
      </c>
      <c r="S35" s="680"/>
      <c r="T35" s="680"/>
      <c r="U35" s="680"/>
      <c r="V35" s="680"/>
      <c r="W35" s="680"/>
      <c r="X35" s="680"/>
      <c r="Y35" s="681"/>
      <c r="Z35" s="682">
        <v>13.5</v>
      </c>
      <c r="AA35" s="682"/>
      <c r="AB35" s="682"/>
      <c r="AC35" s="682"/>
      <c r="AD35" s="683" t="s">
        <v>128</v>
      </c>
      <c r="AE35" s="683"/>
      <c r="AF35" s="683"/>
      <c r="AG35" s="683"/>
      <c r="AH35" s="683"/>
      <c r="AI35" s="683"/>
      <c r="AJ35" s="683"/>
      <c r="AK35" s="683"/>
      <c r="AL35" s="684" t="s">
        <v>128</v>
      </c>
      <c r="AM35" s="685"/>
      <c r="AN35" s="685"/>
      <c r="AO35" s="686"/>
      <c r="AP35" s="234"/>
      <c r="AQ35" s="752" t="s">
        <v>330</v>
      </c>
      <c r="AR35" s="753"/>
      <c r="AS35" s="753"/>
      <c r="AT35" s="753"/>
      <c r="AU35" s="753"/>
      <c r="AV35" s="753"/>
      <c r="AW35" s="753"/>
      <c r="AX35" s="753"/>
      <c r="AY35" s="754"/>
      <c r="AZ35" s="668">
        <v>1270412</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51370</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15090</v>
      </c>
      <c r="CS35" s="715"/>
      <c r="CT35" s="715"/>
      <c r="CU35" s="715"/>
      <c r="CV35" s="715"/>
      <c r="CW35" s="715"/>
      <c r="CX35" s="715"/>
      <c r="CY35" s="716"/>
      <c r="CZ35" s="684">
        <v>0.2</v>
      </c>
      <c r="DA35" s="713"/>
      <c r="DB35" s="713"/>
      <c r="DC35" s="717"/>
      <c r="DD35" s="688">
        <v>13958</v>
      </c>
      <c r="DE35" s="715"/>
      <c r="DF35" s="715"/>
      <c r="DG35" s="715"/>
      <c r="DH35" s="715"/>
      <c r="DI35" s="715"/>
      <c r="DJ35" s="715"/>
      <c r="DK35" s="716"/>
      <c r="DL35" s="688">
        <v>13958</v>
      </c>
      <c r="DM35" s="715"/>
      <c r="DN35" s="715"/>
      <c r="DO35" s="715"/>
      <c r="DP35" s="715"/>
      <c r="DQ35" s="715"/>
      <c r="DR35" s="715"/>
      <c r="DS35" s="715"/>
      <c r="DT35" s="715"/>
      <c r="DU35" s="715"/>
      <c r="DV35" s="716"/>
      <c r="DW35" s="684">
        <v>0.3</v>
      </c>
      <c r="DX35" s="713"/>
      <c r="DY35" s="713"/>
      <c r="DZ35" s="713"/>
      <c r="EA35" s="713"/>
      <c r="EB35" s="713"/>
      <c r="EC35" s="714"/>
    </row>
    <row r="36" spans="2:133" ht="11.25" customHeight="1">
      <c r="B36" s="676" t="s">
        <v>333</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128</v>
      </c>
      <c r="AM36" s="685"/>
      <c r="AN36" s="685"/>
      <c r="AO36" s="686"/>
      <c r="AQ36" s="756" t="s">
        <v>334</v>
      </c>
      <c r="AR36" s="757"/>
      <c r="AS36" s="757"/>
      <c r="AT36" s="757"/>
      <c r="AU36" s="757"/>
      <c r="AV36" s="757"/>
      <c r="AW36" s="757"/>
      <c r="AX36" s="757"/>
      <c r="AY36" s="758"/>
      <c r="AZ36" s="679">
        <v>330869</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42419</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854679</v>
      </c>
      <c r="CS36" s="680"/>
      <c r="CT36" s="680"/>
      <c r="CU36" s="680"/>
      <c r="CV36" s="680"/>
      <c r="CW36" s="680"/>
      <c r="CX36" s="680"/>
      <c r="CY36" s="681"/>
      <c r="CZ36" s="684">
        <v>9</v>
      </c>
      <c r="DA36" s="713"/>
      <c r="DB36" s="713"/>
      <c r="DC36" s="717"/>
      <c r="DD36" s="688">
        <v>758579</v>
      </c>
      <c r="DE36" s="680"/>
      <c r="DF36" s="680"/>
      <c r="DG36" s="680"/>
      <c r="DH36" s="680"/>
      <c r="DI36" s="680"/>
      <c r="DJ36" s="680"/>
      <c r="DK36" s="681"/>
      <c r="DL36" s="688">
        <v>641191</v>
      </c>
      <c r="DM36" s="680"/>
      <c r="DN36" s="680"/>
      <c r="DO36" s="680"/>
      <c r="DP36" s="680"/>
      <c r="DQ36" s="680"/>
      <c r="DR36" s="680"/>
      <c r="DS36" s="680"/>
      <c r="DT36" s="680"/>
      <c r="DU36" s="680"/>
      <c r="DV36" s="681"/>
      <c r="DW36" s="684">
        <v>12.2</v>
      </c>
      <c r="DX36" s="713"/>
      <c r="DY36" s="713"/>
      <c r="DZ36" s="713"/>
      <c r="EA36" s="713"/>
      <c r="EB36" s="713"/>
      <c r="EC36" s="714"/>
    </row>
    <row r="37" spans="2:133" ht="11.25" customHeight="1">
      <c r="B37" s="676" t="s">
        <v>337</v>
      </c>
      <c r="C37" s="677"/>
      <c r="D37" s="677"/>
      <c r="E37" s="677"/>
      <c r="F37" s="677"/>
      <c r="G37" s="677"/>
      <c r="H37" s="677"/>
      <c r="I37" s="677"/>
      <c r="J37" s="677"/>
      <c r="K37" s="677"/>
      <c r="L37" s="677"/>
      <c r="M37" s="677"/>
      <c r="N37" s="677"/>
      <c r="O37" s="677"/>
      <c r="P37" s="677"/>
      <c r="Q37" s="678"/>
      <c r="R37" s="679">
        <v>334747</v>
      </c>
      <c r="S37" s="680"/>
      <c r="T37" s="680"/>
      <c r="U37" s="680"/>
      <c r="V37" s="680"/>
      <c r="W37" s="680"/>
      <c r="X37" s="680"/>
      <c r="Y37" s="681"/>
      <c r="Z37" s="682">
        <v>3.4</v>
      </c>
      <c r="AA37" s="682"/>
      <c r="AB37" s="682"/>
      <c r="AC37" s="682"/>
      <c r="AD37" s="683" t="s">
        <v>128</v>
      </c>
      <c r="AE37" s="683"/>
      <c r="AF37" s="683"/>
      <c r="AG37" s="683"/>
      <c r="AH37" s="683"/>
      <c r="AI37" s="683"/>
      <c r="AJ37" s="683"/>
      <c r="AK37" s="683"/>
      <c r="AL37" s="684" t="s">
        <v>237</v>
      </c>
      <c r="AM37" s="685"/>
      <c r="AN37" s="685"/>
      <c r="AO37" s="686"/>
      <c r="AQ37" s="756" t="s">
        <v>338</v>
      </c>
      <c r="AR37" s="757"/>
      <c r="AS37" s="757"/>
      <c r="AT37" s="757"/>
      <c r="AU37" s="757"/>
      <c r="AV37" s="757"/>
      <c r="AW37" s="757"/>
      <c r="AX37" s="757"/>
      <c r="AY37" s="758"/>
      <c r="AZ37" s="679">
        <v>1049</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3266</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196358</v>
      </c>
      <c r="CS37" s="715"/>
      <c r="CT37" s="715"/>
      <c r="CU37" s="715"/>
      <c r="CV37" s="715"/>
      <c r="CW37" s="715"/>
      <c r="CX37" s="715"/>
      <c r="CY37" s="716"/>
      <c r="CZ37" s="684">
        <v>2.1</v>
      </c>
      <c r="DA37" s="713"/>
      <c r="DB37" s="713"/>
      <c r="DC37" s="717"/>
      <c r="DD37" s="688">
        <v>196358</v>
      </c>
      <c r="DE37" s="715"/>
      <c r="DF37" s="715"/>
      <c r="DG37" s="715"/>
      <c r="DH37" s="715"/>
      <c r="DI37" s="715"/>
      <c r="DJ37" s="715"/>
      <c r="DK37" s="716"/>
      <c r="DL37" s="688">
        <v>195483</v>
      </c>
      <c r="DM37" s="715"/>
      <c r="DN37" s="715"/>
      <c r="DO37" s="715"/>
      <c r="DP37" s="715"/>
      <c r="DQ37" s="715"/>
      <c r="DR37" s="715"/>
      <c r="DS37" s="715"/>
      <c r="DT37" s="715"/>
      <c r="DU37" s="715"/>
      <c r="DV37" s="716"/>
      <c r="DW37" s="684">
        <v>3.7</v>
      </c>
      <c r="DX37" s="713"/>
      <c r="DY37" s="713"/>
      <c r="DZ37" s="713"/>
      <c r="EA37" s="713"/>
      <c r="EB37" s="713"/>
      <c r="EC37" s="714"/>
    </row>
    <row r="38" spans="2:133" ht="11.25" customHeight="1">
      <c r="B38" s="724" t="s">
        <v>341</v>
      </c>
      <c r="C38" s="725"/>
      <c r="D38" s="725"/>
      <c r="E38" s="725"/>
      <c r="F38" s="725"/>
      <c r="G38" s="725"/>
      <c r="H38" s="725"/>
      <c r="I38" s="725"/>
      <c r="J38" s="725"/>
      <c r="K38" s="725"/>
      <c r="L38" s="725"/>
      <c r="M38" s="725"/>
      <c r="N38" s="725"/>
      <c r="O38" s="725"/>
      <c r="P38" s="725"/>
      <c r="Q38" s="726"/>
      <c r="R38" s="759">
        <v>9751912</v>
      </c>
      <c r="S38" s="760"/>
      <c r="T38" s="760"/>
      <c r="U38" s="760"/>
      <c r="V38" s="760"/>
      <c r="W38" s="760"/>
      <c r="X38" s="760"/>
      <c r="Y38" s="761"/>
      <c r="Z38" s="762">
        <v>100</v>
      </c>
      <c r="AA38" s="762"/>
      <c r="AB38" s="762"/>
      <c r="AC38" s="762"/>
      <c r="AD38" s="763">
        <v>4918166</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t="s">
        <v>237</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5143</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1269363</v>
      </c>
      <c r="CS38" s="680"/>
      <c r="CT38" s="680"/>
      <c r="CU38" s="680"/>
      <c r="CV38" s="680"/>
      <c r="CW38" s="680"/>
      <c r="CX38" s="680"/>
      <c r="CY38" s="681"/>
      <c r="CZ38" s="684">
        <v>13.4</v>
      </c>
      <c r="DA38" s="713"/>
      <c r="DB38" s="713"/>
      <c r="DC38" s="717"/>
      <c r="DD38" s="688">
        <v>1105521</v>
      </c>
      <c r="DE38" s="680"/>
      <c r="DF38" s="680"/>
      <c r="DG38" s="680"/>
      <c r="DH38" s="680"/>
      <c r="DI38" s="680"/>
      <c r="DJ38" s="680"/>
      <c r="DK38" s="681"/>
      <c r="DL38" s="688">
        <v>1054947</v>
      </c>
      <c r="DM38" s="680"/>
      <c r="DN38" s="680"/>
      <c r="DO38" s="680"/>
      <c r="DP38" s="680"/>
      <c r="DQ38" s="680"/>
      <c r="DR38" s="680"/>
      <c r="DS38" s="680"/>
      <c r="DT38" s="680"/>
      <c r="DU38" s="680"/>
      <c r="DV38" s="681"/>
      <c r="DW38" s="684">
        <v>20.100000000000001</v>
      </c>
      <c r="DX38" s="713"/>
      <c r="DY38" s="713"/>
      <c r="DZ38" s="713"/>
      <c r="EA38" s="713"/>
      <c r="EB38" s="713"/>
      <c r="EC38" s="714"/>
    </row>
    <row r="39" spans="2:133" ht="11.25" customHeight="1">
      <c r="AQ39" s="756" t="s">
        <v>345</v>
      </c>
      <c r="AR39" s="757"/>
      <c r="AS39" s="757"/>
      <c r="AT39" s="757"/>
      <c r="AU39" s="757"/>
      <c r="AV39" s="757"/>
      <c r="AW39" s="757"/>
      <c r="AX39" s="757"/>
      <c r="AY39" s="758"/>
      <c r="AZ39" s="679" t="s">
        <v>128</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93</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175953</v>
      </c>
      <c r="CS39" s="715"/>
      <c r="CT39" s="715"/>
      <c r="CU39" s="715"/>
      <c r="CV39" s="715"/>
      <c r="CW39" s="715"/>
      <c r="CX39" s="715"/>
      <c r="CY39" s="716"/>
      <c r="CZ39" s="684">
        <v>1.9</v>
      </c>
      <c r="DA39" s="713"/>
      <c r="DB39" s="713"/>
      <c r="DC39" s="717"/>
      <c r="DD39" s="688">
        <v>173491</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c r="AQ40" s="756" t="s">
        <v>349</v>
      </c>
      <c r="AR40" s="757"/>
      <c r="AS40" s="757"/>
      <c r="AT40" s="757"/>
      <c r="AU40" s="757"/>
      <c r="AV40" s="757"/>
      <c r="AW40" s="757"/>
      <c r="AX40" s="757"/>
      <c r="AY40" s="758"/>
      <c r="AZ40" s="679">
        <v>192329</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128</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143000</v>
      </c>
      <c r="CS40" s="680"/>
      <c r="CT40" s="680"/>
      <c r="CU40" s="680"/>
      <c r="CV40" s="680"/>
      <c r="CW40" s="680"/>
      <c r="CX40" s="680"/>
      <c r="CY40" s="681"/>
      <c r="CZ40" s="684">
        <v>1.5</v>
      </c>
      <c r="DA40" s="713"/>
      <c r="DB40" s="713"/>
      <c r="DC40" s="717"/>
      <c r="DD40" s="688" t="s">
        <v>237</v>
      </c>
      <c r="DE40" s="680"/>
      <c r="DF40" s="680"/>
      <c r="DG40" s="680"/>
      <c r="DH40" s="680"/>
      <c r="DI40" s="680"/>
      <c r="DJ40" s="680"/>
      <c r="DK40" s="681"/>
      <c r="DL40" s="688" t="s">
        <v>237</v>
      </c>
      <c r="DM40" s="680"/>
      <c r="DN40" s="680"/>
      <c r="DO40" s="680"/>
      <c r="DP40" s="680"/>
      <c r="DQ40" s="680"/>
      <c r="DR40" s="680"/>
      <c r="DS40" s="680"/>
      <c r="DT40" s="680"/>
      <c r="DU40" s="680"/>
      <c r="DV40" s="681"/>
      <c r="DW40" s="684" t="s">
        <v>237</v>
      </c>
      <c r="DX40" s="713"/>
      <c r="DY40" s="713"/>
      <c r="DZ40" s="713"/>
      <c r="EA40" s="713"/>
      <c r="EB40" s="713"/>
      <c r="EC40" s="714"/>
    </row>
    <row r="41" spans="2:133" ht="11.25" customHeight="1">
      <c r="AQ41" s="766" t="s">
        <v>352</v>
      </c>
      <c r="AR41" s="767"/>
      <c r="AS41" s="767"/>
      <c r="AT41" s="767"/>
      <c r="AU41" s="767"/>
      <c r="AV41" s="767"/>
      <c r="AW41" s="767"/>
      <c r="AX41" s="767"/>
      <c r="AY41" s="768"/>
      <c r="AZ41" s="759">
        <v>746165</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367</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237</v>
      </c>
      <c r="CS41" s="715"/>
      <c r="CT41" s="715"/>
      <c r="CU41" s="715"/>
      <c r="CV41" s="715"/>
      <c r="CW41" s="715"/>
      <c r="CX41" s="715"/>
      <c r="CY41" s="716"/>
      <c r="CZ41" s="684" t="s">
        <v>237</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1906896</v>
      </c>
      <c r="CS42" s="680"/>
      <c r="CT42" s="680"/>
      <c r="CU42" s="680"/>
      <c r="CV42" s="680"/>
      <c r="CW42" s="680"/>
      <c r="CX42" s="680"/>
      <c r="CY42" s="681"/>
      <c r="CZ42" s="684">
        <v>20.100000000000001</v>
      </c>
      <c r="DA42" s="685"/>
      <c r="DB42" s="685"/>
      <c r="DC42" s="780"/>
      <c r="DD42" s="688">
        <v>382539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122826</v>
      </c>
      <c r="CS43" s="715"/>
      <c r="CT43" s="715"/>
      <c r="CU43" s="715"/>
      <c r="CV43" s="715"/>
      <c r="CW43" s="715"/>
      <c r="CX43" s="715"/>
      <c r="CY43" s="716"/>
      <c r="CZ43" s="684">
        <v>1.3</v>
      </c>
      <c r="DA43" s="713"/>
      <c r="DB43" s="713"/>
      <c r="DC43" s="717"/>
      <c r="DD43" s="688">
        <v>117322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359</v>
      </c>
      <c r="CD44" s="791" t="s">
        <v>311</v>
      </c>
      <c r="CE44" s="792"/>
      <c r="CF44" s="676" t="s">
        <v>360</v>
      </c>
      <c r="CG44" s="677"/>
      <c r="CH44" s="677"/>
      <c r="CI44" s="677"/>
      <c r="CJ44" s="677"/>
      <c r="CK44" s="677"/>
      <c r="CL44" s="677"/>
      <c r="CM44" s="677"/>
      <c r="CN44" s="677"/>
      <c r="CO44" s="677"/>
      <c r="CP44" s="677"/>
      <c r="CQ44" s="678"/>
      <c r="CR44" s="679">
        <v>1215250</v>
      </c>
      <c r="CS44" s="680"/>
      <c r="CT44" s="680"/>
      <c r="CU44" s="680"/>
      <c r="CV44" s="680"/>
      <c r="CW44" s="680"/>
      <c r="CX44" s="680"/>
      <c r="CY44" s="681"/>
      <c r="CZ44" s="684">
        <v>12.8</v>
      </c>
      <c r="DA44" s="685"/>
      <c r="DB44" s="685"/>
      <c r="DC44" s="780"/>
      <c r="DD44" s="688">
        <v>208913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361</v>
      </c>
      <c r="CG45" s="677"/>
      <c r="CH45" s="677"/>
      <c r="CI45" s="677"/>
      <c r="CJ45" s="677"/>
      <c r="CK45" s="677"/>
      <c r="CL45" s="677"/>
      <c r="CM45" s="677"/>
      <c r="CN45" s="677"/>
      <c r="CO45" s="677"/>
      <c r="CP45" s="677"/>
      <c r="CQ45" s="678"/>
      <c r="CR45" s="679">
        <v>779750</v>
      </c>
      <c r="CS45" s="715"/>
      <c r="CT45" s="715"/>
      <c r="CU45" s="715"/>
      <c r="CV45" s="715"/>
      <c r="CW45" s="715"/>
      <c r="CX45" s="715"/>
      <c r="CY45" s="716"/>
      <c r="CZ45" s="684">
        <v>8.1999999999999993</v>
      </c>
      <c r="DA45" s="713"/>
      <c r="DB45" s="713"/>
      <c r="DC45" s="717"/>
      <c r="DD45" s="688">
        <v>85271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362</v>
      </c>
      <c r="CG46" s="677"/>
      <c r="CH46" s="677"/>
      <c r="CI46" s="677"/>
      <c r="CJ46" s="677"/>
      <c r="CK46" s="677"/>
      <c r="CL46" s="677"/>
      <c r="CM46" s="677"/>
      <c r="CN46" s="677"/>
      <c r="CO46" s="677"/>
      <c r="CP46" s="677"/>
      <c r="CQ46" s="678"/>
      <c r="CR46" s="679">
        <v>434074</v>
      </c>
      <c r="CS46" s="680"/>
      <c r="CT46" s="680"/>
      <c r="CU46" s="680"/>
      <c r="CV46" s="680"/>
      <c r="CW46" s="680"/>
      <c r="CX46" s="680"/>
      <c r="CY46" s="681"/>
      <c r="CZ46" s="684">
        <v>4.5999999999999996</v>
      </c>
      <c r="DA46" s="685"/>
      <c r="DB46" s="685"/>
      <c r="DC46" s="780"/>
      <c r="DD46" s="688">
        <v>122216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363</v>
      </c>
      <c r="CG47" s="677"/>
      <c r="CH47" s="677"/>
      <c r="CI47" s="677"/>
      <c r="CJ47" s="677"/>
      <c r="CK47" s="677"/>
      <c r="CL47" s="677"/>
      <c r="CM47" s="677"/>
      <c r="CN47" s="677"/>
      <c r="CO47" s="677"/>
      <c r="CP47" s="677"/>
      <c r="CQ47" s="678"/>
      <c r="CR47" s="679">
        <v>691646</v>
      </c>
      <c r="CS47" s="715"/>
      <c r="CT47" s="715"/>
      <c r="CU47" s="715"/>
      <c r="CV47" s="715"/>
      <c r="CW47" s="715"/>
      <c r="CX47" s="715"/>
      <c r="CY47" s="716"/>
      <c r="CZ47" s="684">
        <v>7.3</v>
      </c>
      <c r="DA47" s="713"/>
      <c r="DB47" s="713"/>
      <c r="DC47" s="717"/>
      <c r="DD47" s="688">
        <v>173626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364</v>
      </c>
      <c r="CG48" s="677"/>
      <c r="CH48" s="677"/>
      <c r="CI48" s="677"/>
      <c r="CJ48" s="677"/>
      <c r="CK48" s="677"/>
      <c r="CL48" s="677"/>
      <c r="CM48" s="677"/>
      <c r="CN48" s="677"/>
      <c r="CO48" s="677"/>
      <c r="CP48" s="677"/>
      <c r="CQ48" s="678"/>
      <c r="CR48" s="679" t="s">
        <v>237</v>
      </c>
      <c r="CS48" s="680"/>
      <c r="CT48" s="680"/>
      <c r="CU48" s="680"/>
      <c r="CV48" s="680"/>
      <c r="CW48" s="680"/>
      <c r="CX48" s="680"/>
      <c r="CY48" s="681"/>
      <c r="CZ48" s="684" t="s">
        <v>237</v>
      </c>
      <c r="DA48" s="685"/>
      <c r="DB48" s="685"/>
      <c r="DC48" s="780"/>
      <c r="DD48" s="688" t="s">
        <v>237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365</v>
      </c>
      <c r="CE49" s="725"/>
      <c r="CF49" s="725"/>
      <c r="CG49" s="725"/>
      <c r="CH49" s="725"/>
      <c r="CI49" s="725"/>
      <c r="CJ49" s="725"/>
      <c r="CK49" s="725"/>
      <c r="CL49" s="725"/>
      <c r="CM49" s="725"/>
      <c r="CN49" s="725"/>
      <c r="CO49" s="725"/>
      <c r="CP49" s="725"/>
      <c r="CQ49" s="726"/>
      <c r="CR49" s="759">
        <v>9488370</v>
      </c>
      <c r="CS49" s="749"/>
      <c r="CT49" s="749"/>
      <c r="CU49" s="749"/>
      <c r="CV49" s="749"/>
      <c r="CW49" s="749"/>
      <c r="CX49" s="749"/>
      <c r="CY49" s="781"/>
      <c r="CZ49" s="764">
        <v>100</v>
      </c>
      <c r="DA49" s="782"/>
      <c r="DB49" s="782"/>
      <c r="DC49" s="783"/>
      <c r="DD49" s="784">
        <v>5634753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4pIJfEgmXjMyNBbsWyqbV76gAPmnjlObCj30JyHt8zSs+2DJP5mF6yOn3UDmQ+yq1LefaL2TnPe5Aa2zYCDRug==" saltValue="KMJRI7/8riSAptN06xXIj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388</v>
      </c>
      <c r="C7" s="812"/>
      <c r="D7" s="812"/>
      <c r="E7" s="812"/>
      <c r="F7" s="812"/>
      <c r="G7" s="812"/>
      <c r="H7" s="812"/>
      <c r="I7" s="812"/>
      <c r="J7" s="812"/>
      <c r="K7" s="812"/>
      <c r="L7" s="812"/>
      <c r="M7" s="812"/>
      <c r="N7" s="812"/>
      <c r="O7" s="812"/>
      <c r="P7" s="813"/>
      <c r="Q7" s="814">
        <v>9758</v>
      </c>
      <c r="R7" s="815"/>
      <c r="S7" s="815"/>
      <c r="T7" s="815"/>
      <c r="U7" s="815"/>
      <c r="V7" s="815">
        <v>9495</v>
      </c>
      <c r="W7" s="815"/>
      <c r="X7" s="815"/>
      <c r="Y7" s="815"/>
      <c r="Z7" s="815"/>
      <c r="AA7" s="815">
        <v>264</v>
      </c>
      <c r="AB7" s="815"/>
      <c r="AC7" s="815"/>
      <c r="AD7" s="815"/>
      <c r="AE7" s="816"/>
      <c r="AF7" s="817">
        <v>137</v>
      </c>
      <c r="AG7" s="818"/>
      <c r="AH7" s="818"/>
      <c r="AI7" s="818"/>
      <c r="AJ7" s="819"/>
      <c r="AK7" s="854">
        <v>409</v>
      </c>
      <c r="AL7" s="855"/>
      <c r="AM7" s="855"/>
      <c r="AN7" s="855"/>
      <c r="AO7" s="855"/>
      <c r="AP7" s="855">
        <v>7207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591</v>
      </c>
      <c r="BT7" s="859"/>
      <c r="BU7" s="859"/>
      <c r="BV7" s="859"/>
      <c r="BW7" s="859"/>
      <c r="BX7" s="859"/>
      <c r="BY7" s="859"/>
      <c r="BZ7" s="859"/>
      <c r="CA7" s="859"/>
      <c r="CB7" s="859"/>
      <c r="CC7" s="859"/>
      <c r="CD7" s="859"/>
      <c r="CE7" s="859"/>
      <c r="CF7" s="859"/>
      <c r="CG7" s="860"/>
      <c r="CH7" s="851">
        <v>-4</v>
      </c>
      <c r="CI7" s="852"/>
      <c r="CJ7" s="852"/>
      <c r="CK7" s="852"/>
      <c r="CL7" s="853"/>
      <c r="CM7" s="851">
        <v>459</v>
      </c>
      <c r="CN7" s="852"/>
      <c r="CO7" s="852"/>
      <c r="CP7" s="852"/>
      <c r="CQ7" s="853"/>
      <c r="CR7" s="851">
        <v>100</v>
      </c>
      <c r="CS7" s="852"/>
      <c r="CT7" s="852"/>
      <c r="CU7" s="852"/>
      <c r="CV7" s="853"/>
      <c r="CW7" s="851">
        <v>77</v>
      </c>
      <c r="CX7" s="852"/>
      <c r="CY7" s="852"/>
      <c r="CZ7" s="852"/>
      <c r="DA7" s="853"/>
      <c r="DB7" s="851" t="s">
        <v>596</v>
      </c>
      <c r="DC7" s="852"/>
      <c r="DD7" s="852"/>
      <c r="DE7" s="852"/>
      <c r="DF7" s="853"/>
      <c r="DG7" s="851" t="s">
        <v>597</v>
      </c>
      <c r="DH7" s="852"/>
      <c r="DI7" s="852"/>
      <c r="DJ7" s="852"/>
      <c r="DK7" s="853"/>
      <c r="DL7" s="851" t="s">
        <v>596</v>
      </c>
      <c r="DM7" s="852"/>
      <c r="DN7" s="852"/>
      <c r="DO7" s="852"/>
      <c r="DP7" s="853"/>
      <c r="DQ7" s="851" t="s">
        <v>596</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390</v>
      </c>
      <c r="B23" s="870" t="s">
        <v>391</v>
      </c>
      <c r="C23" s="871"/>
      <c r="D23" s="871"/>
      <c r="E23" s="871"/>
      <c r="F23" s="871"/>
      <c r="G23" s="871"/>
      <c r="H23" s="871"/>
      <c r="I23" s="871"/>
      <c r="J23" s="871"/>
      <c r="K23" s="871"/>
      <c r="L23" s="871"/>
      <c r="M23" s="871"/>
      <c r="N23" s="871"/>
      <c r="O23" s="871"/>
      <c r="P23" s="872"/>
      <c r="Q23" s="873">
        <v>9752</v>
      </c>
      <c r="R23" s="874"/>
      <c r="S23" s="874"/>
      <c r="T23" s="874"/>
      <c r="U23" s="874"/>
      <c r="V23" s="874">
        <v>9488</v>
      </c>
      <c r="W23" s="874"/>
      <c r="X23" s="874"/>
      <c r="Y23" s="874"/>
      <c r="Z23" s="874"/>
      <c r="AA23" s="874">
        <v>264</v>
      </c>
      <c r="AB23" s="874"/>
      <c r="AC23" s="874"/>
      <c r="AD23" s="874"/>
      <c r="AE23" s="875"/>
      <c r="AF23" s="876">
        <v>137</v>
      </c>
      <c r="AG23" s="874"/>
      <c r="AH23" s="874"/>
      <c r="AI23" s="874"/>
      <c r="AJ23" s="877"/>
      <c r="AK23" s="878"/>
      <c r="AL23" s="879"/>
      <c r="AM23" s="879"/>
      <c r="AN23" s="879"/>
      <c r="AO23" s="879"/>
      <c r="AP23" s="874">
        <v>7207</v>
      </c>
      <c r="AQ23" s="874"/>
      <c r="AR23" s="874"/>
      <c r="AS23" s="874"/>
      <c r="AT23" s="874"/>
      <c r="AU23" s="880"/>
      <c r="AV23" s="880"/>
      <c r="AW23" s="880"/>
      <c r="AX23" s="880"/>
      <c r="AY23" s="881"/>
      <c r="AZ23" s="889" t="s">
        <v>392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371</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403</v>
      </c>
      <c r="C28" s="812"/>
      <c r="D28" s="812"/>
      <c r="E28" s="812"/>
      <c r="F28" s="812"/>
      <c r="G28" s="812"/>
      <c r="H28" s="812"/>
      <c r="I28" s="812"/>
      <c r="J28" s="812"/>
      <c r="K28" s="812"/>
      <c r="L28" s="812"/>
      <c r="M28" s="812"/>
      <c r="N28" s="812"/>
      <c r="O28" s="812"/>
      <c r="P28" s="813"/>
      <c r="Q28" s="902">
        <v>2779</v>
      </c>
      <c r="R28" s="903"/>
      <c r="S28" s="903"/>
      <c r="T28" s="903"/>
      <c r="U28" s="903"/>
      <c r="V28" s="903">
        <v>2728</v>
      </c>
      <c r="W28" s="903"/>
      <c r="X28" s="903"/>
      <c r="Y28" s="903"/>
      <c r="Z28" s="903"/>
      <c r="AA28" s="903">
        <v>51</v>
      </c>
      <c r="AB28" s="903"/>
      <c r="AC28" s="903"/>
      <c r="AD28" s="903"/>
      <c r="AE28" s="904"/>
      <c r="AF28" s="905">
        <v>51</v>
      </c>
      <c r="AG28" s="903"/>
      <c r="AH28" s="903"/>
      <c r="AI28" s="903"/>
      <c r="AJ28" s="906"/>
      <c r="AK28" s="907">
        <v>145</v>
      </c>
      <c r="AL28" s="898"/>
      <c r="AM28" s="898"/>
      <c r="AN28" s="898"/>
      <c r="AO28" s="898"/>
      <c r="AP28" s="898" t="s">
        <v>592</v>
      </c>
      <c r="AQ28" s="898"/>
      <c r="AR28" s="898"/>
      <c r="AS28" s="898"/>
      <c r="AT28" s="898"/>
      <c r="AU28" s="898" t="s">
        <v>593</v>
      </c>
      <c r="AV28" s="898"/>
      <c r="AW28" s="898"/>
      <c r="AX28" s="898"/>
      <c r="AY28" s="898"/>
      <c r="AZ28" s="899" t="s">
        <v>593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404</v>
      </c>
      <c r="C29" s="836"/>
      <c r="D29" s="836"/>
      <c r="E29" s="836"/>
      <c r="F29" s="836"/>
      <c r="G29" s="836"/>
      <c r="H29" s="836"/>
      <c r="I29" s="836"/>
      <c r="J29" s="836"/>
      <c r="K29" s="836"/>
      <c r="L29" s="836"/>
      <c r="M29" s="836"/>
      <c r="N29" s="836"/>
      <c r="O29" s="836"/>
      <c r="P29" s="837"/>
      <c r="Q29" s="838">
        <v>2220</v>
      </c>
      <c r="R29" s="839"/>
      <c r="S29" s="839"/>
      <c r="T29" s="839"/>
      <c r="U29" s="839"/>
      <c r="V29" s="839">
        <v>2158</v>
      </c>
      <c r="W29" s="839"/>
      <c r="X29" s="839"/>
      <c r="Y29" s="839"/>
      <c r="Z29" s="839"/>
      <c r="AA29" s="839">
        <v>62</v>
      </c>
      <c r="AB29" s="839"/>
      <c r="AC29" s="839"/>
      <c r="AD29" s="839"/>
      <c r="AE29" s="840"/>
      <c r="AF29" s="841">
        <v>62</v>
      </c>
      <c r="AG29" s="842"/>
      <c r="AH29" s="842"/>
      <c r="AI29" s="842"/>
      <c r="AJ29" s="843"/>
      <c r="AK29" s="910">
        <v>284</v>
      </c>
      <c r="AL29" s="911"/>
      <c r="AM29" s="911"/>
      <c r="AN29" s="911"/>
      <c r="AO29" s="911"/>
      <c r="AP29" s="911" t="s">
        <v>593</v>
      </c>
      <c r="AQ29" s="911"/>
      <c r="AR29" s="911"/>
      <c r="AS29" s="911"/>
      <c r="AT29" s="911"/>
      <c r="AU29" s="911" t="s">
        <v>594</v>
      </c>
      <c r="AV29" s="911"/>
      <c r="AW29" s="911"/>
      <c r="AX29" s="911"/>
      <c r="AY29" s="911"/>
      <c r="AZ29" s="912" t="s">
        <v>593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405</v>
      </c>
      <c r="C30" s="836"/>
      <c r="D30" s="836"/>
      <c r="E30" s="836"/>
      <c r="F30" s="836"/>
      <c r="G30" s="836"/>
      <c r="H30" s="836"/>
      <c r="I30" s="836"/>
      <c r="J30" s="836"/>
      <c r="K30" s="836"/>
      <c r="L30" s="836"/>
      <c r="M30" s="836"/>
      <c r="N30" s="836"/>
      <c r="O30" s="836"/>
      <c r="P30" s="837"/>
      <c r="Q30" s="838">
        <v>723</v>
      </c>
      <c r="R30" s="839"/>
      <c r="S30" s="839"/>
      <c r="T30" s="839"/>
      <c r="U30" s="839"/>
      <c r="V30" s="839">
        <v>712</v>
      </c>
      <c r="W30" s="839"/>
      <c r="X30" s="839"/>
      <c r="Y30" s="839"/>
      <c r="Z30" s="839"/>
      <c r="AA30" s="839">
        <v>12</v>
      </c>
      <c r="AB30" s="839"/>
      <c r="AC30" s="839"/>
      <c r="AD30" s="839"/>
      <c r="AE30" s="840"/>
      <c r="AF30" s="841">
        <v>12</v>
      </c>
      <c r="AG30" s="842"/>
      <c r="AH30" s="842"/>
      <c r="AI30" s="842"/>
      <c r="AJ30" s="843"/>
      <c r="AK30" s="910">
        <v>384</v>
      </c>
      <c r="AL30" s="911"/>
      <c r="AM30" s="911"/>
      <c r="AN30" s="911"/>
      <c r="AO30" s="911"/>
      <c r="AP30" s="911" t="s">
        <v>593</v>
      </c>
      <c r="AQ30" s="911"/>
      <c r="AR30" s="911"/>
      <c r="AS30" s="911"/>
      <c r="AT30" s="911"/>
      <c r="AU30" s="911" t="s">
        <v>594</v>
      </c>
      <c r="AV30" s="911"/>
      <c r="AW30" s="911"/>
      <c r="AX30" s="911"/>
      <c r="AY30" s="911"/>
      <c r="AZ30" s="912" t="s">
        <v>593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406</v>
      </c>
      <c r="C31" s="836"/>
      <c r="D31" s="836"/>
      <c r="E31" s="836"/>
      <c r="F31" s="836"/>
      <c r="G31" s="836"/>
      <c r="H31" s="836"/>
      <c r="I31" s="836"/>
      <c r="J31" s="836"/>
      <c r="K31" s="836"/>
      <c r="L31" s="836"/>
      <c r="M31" s="836"/>
      <c r="N31" s="836"/>
      <c r="O31" s="836"/>
      <c r="P31" s="837"/>
      <c r="Q31" s="838">
        <v>499</v>
      </c>
      <c r="R31" s="839"/>
      <c r="S31" s="839"/>
      <c r="T31" s="839"/>
      <c r="U31" s="839"/>
      <c r="V31" s="839">
        <v>442</v>
      </c>
      <c r="W31" s="839"/>
      <c r="X31" s="839"/>
      <c r="Y31" s="839"/>
      <c r="Z31" s="839"/>
      <c r="AA31" s="839">
        <v>57</v>
      </c>
      <c r="AB31" s="839"/>
      <c r="AC31" s="839"/>
      <c r="AD31" s="839"/>
      <c r="AE31" s="840"/>
      <c r="AF31" s="841">
        <v>57</v>
      </c>
      <c r="AG31" s="842"/>
      <c r="AH31" s="842"/>
      <c r="AI31" s="842"/>
      <c r="AJ31" s="843"/>
      <c r="AK31" s="910">
        <v>1</v>
      </c>
      <c r="AL31" s="911"/>
      <c r="AM31" s="911"/>
      <c r="AN31" s="911"/>
      <c r="AO31" s="911"/>
      <c r="AP31" s="911" t="s">
        <v>592</v>
      </c>
      <c r="AQ31" s="911"/>
      <c r="AR31" s="911"/>
      <c r="AS31" s="911"/>
      <c r="AT31" s="911"/>
      <c r="AU31" s="911" t="s">
        <v>592</v>
      </c>
      <c r="AV31" s="911"/>
      <c r="AW31" s="911"/>
      <c r="AX31" s="911"/>
      <c r="AY31" s="911"/>
      <c r="AZ31" s="912" t="s">
        <v>592</v>
      </c>
      <c r="BA31" s="912"/>
      <c r="BB31" s="912"/>
      <c r="BC31" s="912"/>
      <c r="BD31" s="912"/>
      <c r="BE31" s="908" t="s">
        <v>407</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408</v>
      </c>
      <c r="C32" s="836"/>
      <c r="D32" s="836"/>
      <c r="E32" s="836"/>
      <c r="F32" s="836"/>
      <c r="G32" s="836"/>
      <c r="H32" s="836"/>
      <c r="I32" s="836"/>
      <c r="J32" s="836"/>
      <c r="K32" s="836"/>
      <c r="L32" s="836"/>
      <c r="M32" s="836"/>
      <c r="N32" s="836"/>
      <c r="O32" s="836"/>
      <c r="P32" s="837"/>
      <c r="Q32" s="838">
        <v>806</v>
      </c>
      <c r="R32" s="839"/>
      <c r="S32" s="839"/>
      <c r="T32" s="839"/>
      <c r="U32" s="839"/>
      <c r="V32" s="839">
        <v>806</v>
      </c>
      <c r="W32" s="839"/>
      <c r="X32" s="839"/>
      <c r="Y32" s="839"/>
      <c r="Z32" s="839"/>
      <c r="AA32" s="839" t="s">
        <v>593</v>
      </c>
      <c r="AB32" s="839"/>
      <c r="AC32" s="839"/>
      <c r="AD32" s="839"/>
      <c r="AE32" s="840"/>
      <c r="AF32" s="841" t="s">
        <v>409</v>
      </c>
      <c r="AG32" s="842"/>
      <c r="AH32" s="842"/>
      <c r="AI32" s="842"/>
      <c r="AJ32" s="843"/>
      <c r="AK32" s="910">
        <v>331</v>
      </c>
      <c r="AL32" s="911"/>
      <c r="AM32" s="911"/>
      <c r="AN32" s="911"/>
      <c r="AO32" s="911"/>
      <c r="AP32" s="911">
        <v>4847</v>
      </c>
      <c r="AQ32" s="911"/>
      <c r="AR32" s="911"/>
      <c r="AS32" s="911"/>
      <c r="AT32" s="911"/>
      <c r="AU32" s="911">
        <v>3553</v>
      </c>
      <c r="AV32" s="911"/>
      <c r="AW32" s="911"/>
      <c r="AX32" s="911"/>
      <c r="AY32" s="911"/>
      <c r="AZ32" s="912" t="s">
        <v>592</v>
      </c>
      <c r="BA32" s="912"/>
      <c r="BB32" s="912"/>
      <c r="BC32" s="912"/>
      <c r="BD32" s="912"/>
      <c r="BE32" s="908" t="s">
        <v>410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390</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1043</v>
      </c>
      <c r="AG63" s="922"/>
      <c r="AH63" s="922"/>
      <c r="AI63" s="922"/>
      <c r="AJ63" s="923"/>
      <c r="AK63" s="924"/>
      <c r="AL63" s="919"/>
      <c r="AM63" s="919"/>
      <c r="AN63" s="919"/>
      <c r="AO63" s="919"/>
      <c r="AP63" s="922">
        <v>4847</v>
      </c>
      <c r="AQ63" s="922"/>
      <c r="AR63" s="922"/>
      <c r="AS63" s="922"/>
      <c r="AT63" s="922"/>
      <c r="AU63" s="922">
        <v>3553</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396</v>
      </c>
      <c r="W66" s="798"/>
      <c r="X66" s="798"/>
      <c r="Y66" s="798"/>
      <c r="Z66" s="799"/>
      <c r="AA66" s="797" t="s">
        <v>397</v>
      </c>
      <c r="AB66" s="798"/>
      <c r="AC66" s="798"/>
      <c r="AD66" s="798"/>
      <c r="AE66" s="799"/>
      <c r="AF66" s="932" t="s">
        <v>416</v>
      </c>
      <c r="AG66" s="893"/>
      <c r="AH66" s="893"/>
      <c r="AI66" s="893"/>
      <c r="AJ66" s="933"/>
      <c r="AK66" s="797" t="s">
        <v>417</v>
      </c>
      <c r="AL66" s="821"/>
      <c r="AM66" s="821"/>
      <c r="AN66" s="821"/>
      <c r="AO66" s="822"/>
      <c r="AP66" s="797" t="s">
        <v>400</v>
      </c>
      <c r="AQ66" s="798"/>
      <c r="AR66" s="798"/>
      <c r="AS66" s="798"/>
      <c r="AT66" s="799"/>
      <c r="AU66" s="797" t="s">
        <v>418</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585</v>
      </c>
      <c r="C68" s="950"/>
      <c r="D68" s="950"/>
      <c r="E68" s="950"/>
      <c r="F68" s="950"/>
      <c r="G68" s="950"/>
      <c r="H68" s="950"/>
      <c r="I68" s="950"/>
      <c r="J68" s="950"/>
      <c r="K68" s="950"/>
      <c r="L68" s="950"/>
      <c r="M68" s="950"/>
      <c r="N68" s="950"/>
      <c r="O68" s="950"/>
      <c r="P68" s="951"/>
      <c r="Q68" s="952">
        <v>1100</v>
      </c>
      <c r="R68" s="946"/>
      <c r="S68" s="946"/>
      <c r="T68" s="946"/>
      <c r="U68" s="946"/>
      <c r="V68" s="946">
        <v>1035</v>
      </c>
      <c r="W68" s="946"/>
      <c r="X68" s="946"/>
      <c r="Y68" s="946"/>
      <c r="Z68" s="946"/>
      <c r="AA68" s="946">
        <v>65</v>
      </c>
      <c r="AB68" s="946"/>
      <c r="AC68" s="946"/>
      <c r="AD68" s="946"/>
      <c r="AE68" s="946"/>
      <c r="AF68" s="946">
        <v>65</v>
      </c>
      <c r="AG68" s="946"/>
      <c r="AH68" s="946"/>
      <c r="AI68" s="946"/>
      <c r="AJ68" s="946"/>
      <c r="AK68" s="946" t="s">
        <v>595</v>
      </c>
      <c r="AL68" s="946"/>
      <c r="AM68" s="946"/>
      <c r="AN68" s="946"/>
      <c r="AO68" s="946"/>
      <c r="AP68" s="946" t="s">
        <v>596</v>
      </c>
      <c r="AQ68" s="946"/>
      <c r="AR68" s="946"/>
      <c r="AS68" s="946"/>
      <c r="AT68" s="946"/>
      <c r="AU68" s="946" t="s">
        <v>596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586</v>
      </c>
      <c r="C69" s="954"/>
      <c r="D69" s="954"/>
      <c r="E69" s="954"/>
      <c r="F69" s="954"/>
      <c r="G69" s="954"/>
      <c r="H69" s="954"/>
      <c r="I69" s="954"/>
      <c r="J69" s="954"/>
      <c r="K69" s="954"/>
      <c r="L69" s="954"/>
      <c r="M69" s="954"/>
      <c r="N69" s="954"/>
      <c r="O69" s="954"/>
      <c r="P69" s="955"/>
      <c r="Q69" s="956">
        <v>407834</v>
      </c>
      <c r="R69" s="911"/>
      <c r="S69" s="911"/>
      <c r="T69" s="911"/>
      <c r="U69" s="911"/>
      <c r="V69" s="911">
        <v>401518</v>
      </c>
      <c r="W69" s="911"/>
      <c r="X69" s="911"/>
      <c r="Y69" s="911"/>
      <c r="Z69" s="911"/>
      <c r="AA69" s="911">
        <v>6315</v>
      </c>
      <c r="AB69" s="911"/>
      <c r="AC69" s="911"/>
      <c r="AD69" s="911"/>
      <c r="AE69" s="911"/>
      <c r="AF69" s="911">
        <v>6315</v>
      </c>
      <c r="AG69" s="911"/>
      <c r="AH69" s="911"/>
      <c r="AI69" s="911"/>
      <c r="AJ69" s="911"/>
      <c r="AK69" s="911">
        <v>745</v>
      </c>
      <c r="AL69" s="911"/>
      <c r="AM69" s="911"/>
      <c r="AN69" s="911"/>
      <c r="AO69" s="911"/>
      <c r="AP69" s="911" t="s">
        <v>596</v>
      </c>
      <c r="AQ69" s="911"/>
      <c r="AR69" s="911"/>
      <c r="AS69" s="911"/>
      <c r="AT69" s="911"/>
      <c r="AU69" s="911" t="s">
        <v>596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587</v>
      </c>
      <c r="C70" s="954"/>
      <c r="D70" s="954"/>
      <c r="E70" s="954"/>
      <c r="F70" s="954"/>
      <c r="G70" s="954"/>
      <c r="H70" s="954"/>
      <c r="I70" s="954"/>
      <c r="J70" s="954"/>
      <c r="K70" s="954"/>
      <c r="L70" s="954"/>
      <c r="M70" s="954"/>
      <c r="N70" s="954"/>
      <c r="O70" s="954"/>
      <c r="P70" s="955"/>
      <c r="Q70" s="956">
        <v>6467</v>
      </c>
      <c r="R70" s="911"/>
      <c r="S70" s="911"/>
      <c r="T70" s="911"/>
      <c r="U70" s="911"/>
      <c r="V70" s="911">
        <v>6270</v>
      </c>
      <c r="W70" s="911"/>
      <c r="X70" s="911"/>
      <c r="Y70" s="911"/>
      <c r="Z70" s="911"/>
      <c r="AA70" s="911">
        <v>197</v>
      </c>
      <c r="AB70" s="911"/>
      <c r="AC70" s="911"/>
      <c r="AD70" s="911"/>
      <c r="AE70" s="911"/>
      <c r="AF70" s="911">
        <v>197</v>
      </c>
      <c r="AG70" s="911"/>
      <c r="AH70" s="911"/>
      <c r="AI70" s="911"/>
      <c r="AJ70" s="911"/>
      <c r="AK70" s="911" t="s">
        <v>596</v>
      </c>
      <c r="AL70" s="911"/>
      <c r="AM70" s="911"/>
      <c r="AN70" s="911"/>
      <c r="AO70" s="911"/>
      <c r="AP70" s="911" t="s">
        <v>596</v>
      </c>
      <c r="AQ70" s="911"/>
      <c r="AR70" s="911"/>
      <c r="AS70" s="911"/>
      <c r="AT70" s="911"/>
      <c r="AU70" s="911" t="s">
        <v>595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588</v>
      </c>
      <c r="C71" s="954"/>
      <c r="D71" s="954"/>
      <c r="E71" s="954"/>
      <c r="F71" s="954"/>
      <c r="G71" s="954"/>
      <c r="H71" s="954"/>
      <c r="I71" s="954"/>
      <c r="J71" s="954"/>
      <c r="K71" s="954"/>
      <c r="L71" s="954"/>
      <c r="M71" s="954"/>
      <c r="N71" s="954"/>
      <c r="O71" s="954"/>
      <c r="P71" s="955"/>
      <c r="Q71" s="956">
        <v>528</v>
      </c>
      <c r="R71" s="911"/>
      <c r="S71" s="911"/>
      <c r="T71" s="911"/>
      <c r="U71" s="911"/>
      <c r="V71" s="911">
        <v>496</v>
      </c>
      <c r="W71" s="911"/>
      <c r="X71" s="911"/>
      <c r="Y71" s="911"/>
      <c r="Z71" s="911"/>
      <c r="AA71" s="911">
        <v>32</v>
      </c>
      <c r="AB71" s="911"/>
      <c r="AC71" s="911"/>
      <c r="AD71" s="911"/>
      <c r="AE71" s="911"/>
      <c r="AF71" s="911">
        <v>32</v>
      </c>
      <c r="AG71" s="911"/>
      <c r="AH71" s="911"/>
      <c r="AI71" s="911"/>
      <c r="AJ71" s="911"/>
      <c r="AK71" s="911" t="s">
        <v>596</v>
      </c>
      <c r="AL71" s="911"/>
      <c r="AM71" s="911"/>
      <c r="AN71" s="911"/>
      <c r="AO71" s="911"/>
      <c r="AP71" s="911" t="s">
        <v>596</v>
      </c>
      <c r="AQ71" s="911"/>
      <c r="AR71" s="911"/>
      <c r="AS71" s="911"/>
      <c r="AT71" s="911"/>
      <c r="AU71" s="911" t="s">
        <v>596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589</v>
      </c>
      <c r="C72" s="954"/>
      <c r="D72" s="954"/>
      <c r="E72" s="954"/>
      <c r="F72" s="954"/>
      <c r="G72" s="954"/>
      <c r="H72" s="954"/>
      <c r="I72" s="954"/>
      <c r="J72" s="954"/>
      <c r="K72" s="954"/>
      <c r="L72" s="954"/>
      <c r="M72" s="954"/>
      <c r="N72" s="954"/>
      <c r="O72" s="954"/>
      <c r="P72" s="955"/>
      <c r="Q72" s="956">
        <v>953</v>
      </c>
      <c r="R72" s="911"/>
      <c r="S72" s="911"/>
      <c r="T72" s="911"/>
      <c r="U72" s="911"/>
      <c r="V72" s="911">
        <v>889</v>
      </c>
      <c r="W72" s="911"/>
      <c r="X72" s="911"/>
      <c r="Y72" s="911"/>
      <c r="Z72" s="911"/>
      <c r="AA72" s="911">
        <v>65</v>
      </c>
      <c r="AB72" s="911"/>
      <c r="AC72" s="911"/>
      <c r="AD72" s="911"/>
      <c r="AE72" s="911"/>
      <c r="AF72" s="911">
        <v>64</v>
      </c>
      <c r="AG72" s="911"/>
      <c r="AH72" s="911"/>
      <c r="AI72" s="911"/>
      <c r="AJ72" s="911"/>
      <c r="AK72" s="911" t="s">
        <v>596</v>
      </c>
      <c r="AL72" s="911"/>
      <c r="AM72" s="911"/>
      <c r="AN72" s="911"/>
      <c r="AO72" s="911"/>
      <c r="AP72" s="911">
        <v>1884</v>
      </c>
      <c r="AQ72" s="911"/>
      <c r="AR72" s="911"/>
      <c r="AS72" s="911"/>
      <c r="AT72" s="911"/>
      <c r="AU72" s="911">
        <v>389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590</v>
      </c>
      <c r="C73" s="954"/>
      <c r="D73" s="954"/>
      <c r="E73" s="954"/>
      <c r="F73" s="954"/>
      <c r="G73" s="954"/>
      <c r="H73" s="954"/>
      <c r="I73" s="954"/>
      <c r="J73" s="954"/>
      <c r="K73" s="954"/>
      <c r="L73" s="954"/>
      <c r="M73" s="954"/>
      <c r="N73" s="954"/>
      <c r="O73" s="954"/>
      <c r="P73" s="955"/>
      <c r="Q73" s="956">
        <v>0</v>
      </c>
      <c r="R73" s="911"/>
      <c r="S73" s="911"/>
      <c r="T73" s="911"/>
      <c r="U73" s="911"/>
      <c r="V73" s="911" t="s">
        <v>600</v>
      </c>
      <c r="W73" s="911"/>
      <c r="X73" s="911"/>
      <c r="Y73" s="911"/>
      <c r="Z73" s="911"/>
      <c r="AA73" s="911">
        <v>0</v>
      </c>
      <c r="AB73" s="911"/>
      <c r="AC73" s="911"/>
      <c r="AD73" s="911"/>
      <c r="AE73" s="911"/>
      <c r="AF73" s="911">
        <v>0</v>
      </c>
      <c r="AG73" s="911"/>
      <c r="AH73" s="911"/>
      <c r="AI73" s="911"/>
      <c r="AJ73" s="911"/>
      <c r="AK73" s="911" t="s">
        <v>596</v>
      </c>
      <c r="AL73" s="911"/>
      <c r="AM73" s="911"/>
      <c r="AN73" s="911"/>
      <c r="AO73" s="911"/>
      <c r="AP73" s="911" t="s">
        <v>596</v>
      </c>
      <c r="AQ73" s="911"/>
      <c r="AR73" s="911"/>
      <c r="AS73" s="911"/>
      <c r="AT73" s="911"/>
      <c r="AU73" s="911" t="s">
        <v>596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390</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6673</v>
      </c>
      <c r="AG88" s="922"/>
      <c r="AH88" s="922"/>
      <c r="AI88" s="922"/>
      <c r="AJ88" s="922"/>
      <c r="AK88" s="919"/>
      <c r="AL88" s="919"/>
      <c r="AM88" s="919"/>
      <c r="AN88" s="919"/>
      <c r="AO88" s="919"/>
      <c r="AP88" s="922">
        <v>1884</v>
      </c>
      <c r="AQ88" s="922"/>
      <c r="AR88" s="922"/>
      <c r="AS88" s="922"/>
      <c r="AT88" s="922"/>
      <c r="AU88" s="922">
        <v>389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100</v>
      </c>
      <c r="CS102" s="930"/>
      <c r="CT102" s="930"/>
      <c r="CU102" s="930"/>
      <c r="CV102" s="973"/>
      <c r="CW102" s="972">
        <v>77</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310</v>
      </c>
      <c r="AG109" s="975"/>
      <c r="AH109" s="975"/>
      <c r="AI109" s="975"/>
      <c r="AJ109" s="976"/>
      <c r="AK109" s="974" t="s">
        <v>309</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310</v>
      </c>
      <c r="BW109" s="975"/>
      <c r="BX109" s="975"/>
      <c r="BY109" s="975"/>
      <c r="BZ109" s="976"/>
      <c r="CA109" s="974" t="s">
        <v>309</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310</v>
      </c>
      <c r="DM109" s="975"/>
      <c r="DN109" s="975"/>
      <c r="DO109" s="975"/>
      <c r="DP109" s="976"/>
      <c r="DQ109" s="974" t="s">
        <v>309</v>
      </c>
      <c r="DR109" s="975"/>
      <c r="DS109" s="975"/>
      <c r="DT109" s="975"/>
      <c r="DU109" s="976"/>
      <c r="DV109" s="974" t="s">
        <v>429</v>
      </c>
      <c r="DW109" s="975"/>
      <c r="DX109" s="975"/>
      <c r="DY109" s="975"/>
      <c r="DZ109" s="977"/>
    </row>
    <row r="110" spans="1:131" s="246" customFormat="1" ht="26.25" customHeight="1">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625415</v>
      </c>
      <c r="AB110" s="982"/>
      <c r="AC110" s="982"/>
      <c r="AD110" s="982"/>
      <c r="AE110" s="983"/>
      <c r="AF110" s="984">
        <v>640978</v>
      </c>
      <c r="AG110" s="982"/>
      <c r="AH110" s="982"/>
      <c r="AI110" s="982"/>
      <c r="AJ110" s="983"/>
      <c r="AK110" s="984">
        <v>639912</v>
      </c>
      <c r="AL110" s="982"/>
      <c r="AM110" s="982"/>
      <c r="AN110" s="982"/>
      <c r="AO110" s="983"/>
      <c r="AP110" s="985">
        <v>13.9</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6421901</v>
      </c>
      <c r="BR110" s="1017"/>
      <c r="BS110" s="1017"/>
      <c r="BT110" s="1017"/>
      <c r="BU110" s="1017"/>
      <c r="BV110" s="1017">
        <v>6486308</v>
      </c>
      <c r="BW110" s="1017"/>
      <c r="BX110" s="1017"/>
      <c r="BY110" s="1017"/>
      <c r="BZ110" s="1017"/>
      <c r="CA110" s="1017">
        <v>7207208</v>
      </c>
      <c r="CB110" s="1017"/>
      <c r="CC110" s="1017"/>
      <c r="CD110" s="1017"/>
      <c r="CE110" s="1017"/>
      <c r="CF110" s="1031">
        <v>156.9</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392</v>
      </c>
      <c r="DH110" s="1017"/>
      <c r="DI110" s="1017"/>
      <c r="DJ110" s="1017"/>
      <c r="DK110" s="1017"/>
      <c r="DL110" s="1017" t="s">
        <v>392</v>
      </c>
      <c r="DM110" s="1017"/>
      <c r="DN110" s="1017"/>
      <c r="DO110" s="1017"/>
      <c r="DP110" s="1017"/>
      <c r="DQ110" s="1017" t="s">
        <v>392</v>
      </c>
      <c r="DR110" s="1017"/>
      <c r="DS110" s="1017"/>
      <c r="DT110" s="1017"/>
      <c r="DU110" s="1017"/>
      <c r="DV110" s="1018" t="s">
        <v>392</v>
      </c>
      <c r="DW110" s="1018"/>
      <c r="DX110" s="1018"/>
      <c r="DY110" s="1018"/>
      <c r="DZ110" s="1019"/>
    </row>
    <row r="111" spans="1:131" s="246" customFormat="1" ht="26.25" customHeight="1">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436</v>
      </c>
      <c r="AB111" s="1024"/>
      <c r="AC111" s="1024"/>
      <c r="AD111" s="1024"/>
      <c r="AE111" s="1025"/>
      <c r="AF111" s="1026" t="s">
        <v>437</v>
      </c>
      <c r="AG111" s="1024"/>
      <c r="AH111" s="1024"/>
      <c r="AI111" s="1024"/>
      <c r="AJ111" s="1025"/>
      <c r="AK111" s="1026" t="s">
        <v>437</v>
      </c>
      <c r="AL111" s="1024"/>
      <c r="AM111" s="1024"/>
      <c r="AN111" s="1024"/>
      <c r="AO111" s="1025"/>
      <c r="AP111" s="1027" t="s">
        <v>438</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v>4180</v>
      </c>
      <c r="BR111" s="1010"/>
      <c r="BS111" s="1010"/>
      <c r="BT111" s="1010"/>
      <c r="BU111" s="1010"/>
      <c r="BV111" s="1010">
        <v>2077</v>
      </c>
      <c r="BW111" s="1010"/>
      <c r="BX111" s="1010"/>
      <c r="BY111" s="1010"/>
      <c r="BZ111" s="1010"/>
      <c r="CA111" s="1010" t="s">
        <v>438</v>
      </c>
      <c r="CB111" s="1010"/>
      <c r="CC111" s="1010"/>
      <c r="CD111" s="1010"/>
      <c r="CE111" s="1010"/>
      <c r="CF111" s="1004" t="s">
        <v>128</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392</v>
      </c>
      <c r="DH111" s="1010"/>
      <c r="DI111" s="1010"/>
      <c r="DJ111" s="1010"/>
      <c r="DK111" s="1010"/>
      <c r="DL111" s="1010" t="s">
        <v>128</v>
      </c>
      <c r="DM111" s="1010"/>
      <c r="DN111" s="1010"/>
      <c r="DO111" s="1010"/>
      <c r="DP111" s="1010"/>
      <c r="DQ111" s="1010" t="s">
        <v>441</v>
      </c>
      <c r="DR111" s="1010"/>
      <c r="DS111" s="1010"/>
      <c r="DT111" s="1010"/>
      <c r="DU111" s="1010"/>
      <c r="DV111" s="1011" t="s">
        <v>442</v>
      </c>
      <c r="DW111" s="1011"/>
      <c r="DX111" s="1011"/>
      <c r="DY111" s="1011"/>
      <c r="DZ111" s="1012"/>
    </row>
    <row r="112" spans="1:131" s="246" customFormat="1" ht="26.25" customHeight="1">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442</v>
      </c>
      <c r="AB112" s="1049"/>
      <c r="AC112" s="1049"/>
      <c r="AD112" s="1049"/>
      <c r="AE112" s="1050"/>
      <c r="AF112" s="1051" t="s">
        <v>445</v>
      </c>
      <c r="AG112" s="1049"/>
      <c r="AH112" s="1049"/>
      <c r="AI112" s="1049"/>
      <c r="AJ112" s="1050"/>
      <c r="AK112" s="1051" t="s">
        <v>446</v>
      </c>
      <c r="AL112" s="1049"/>
      <c r="AM112" s="1049"/>
      <c r="AN112" s="1049"/>
      <c r="AO112" s="1050"/>
      <c r="AP112" s="1052" t="s">
        <v>437</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3749006</v>
      </c>
      <c r="BR112" s="1010"/>
      <c r="BS112" s="1010"/>
      <c r="BT112" s="1010"/>
      <c r="BU112" s="1010"/>
      <c r="BV112" s="1010">
        <v>3617390</v>
      </c>
      <c r="BW112" s="1010"/>
      <c r="BX112" s="1010"/>
      <c r="BY112" s="1010"/>
      <c r="BZ112" s="1010"/>
      <c r="CA112" s="1010">
        <v>3552955</v>
      </c>
      <c r="CB112" s="1010"/>
      <c r="CC112" s="1010"/>
      <c r="CD112" s="1010"/>
      <c r="CE112" s="1010"/>
      <c r="CF112" s="1004">
        <v>77.400000000000006</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436</v>
      </c>
      <c r="DH112" s="1010"/>
      <c r="DI112" s="1010"/>
      <c r="DJ112" s="1010"/>
      <c r="DK112" s="1010"/>
      <c r="DL112" s="1010" t="s">
        <v>449</v>
      </c>
      <c r="DM112" s="1010"/>
      <c r="DN112" s="1010"/>
      <c r="DO112" s="1010"/>
      <c r="DP112" s="1010"/>
      <c r="DQ112" s="1010" t="s">
        <v>442</v>
      </c>
      <c r="DR112" s="1010"/>
      <c r="DS112" s="1010"/>
      <c r="DT112" s="1010"/>
      <c r="DU112" s="1010"/>
      <c r="DV112" s="1011" t="s">
        <v>128</v>
      </c>
      <c r="DW112" s="1011"/>
      <c r="DX112" s="1011"/>
      <c r="DY112" s="1011"/>
      <c r="DZ112" s="1012"/>
    </row>
    <row r="113" spans="1:130" s="246" customFormat="1" ht="26.25" customHeight="1">
      <c r="A113" s="1044"/>
      <c r="B113" s="1045"/>
      <c r="C113" s="1040" t="s">
        <v>450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263391</v>
      </c>
      <c r="AB113" s="1024"/>
      <c r="AC113" s="1024"/>
      <c r="AD113" s="1024"/>
      <c r="AE113" s="1025"/>
      <c r="AF113" s="1026">
        <v>298212</v>
      </c>
      <c r="AG113" s="1024"/>
      <c r="AH113" s="1024"/>
      <c r="AI113" s="1024"/>
      <c r="AJ113" s="1025"/>
      <c r="AK113" s="1026">
        <v>321495</v>
      </c>
      <c r="AL113" s="1024"/>
      <c r="AM113" s="1024"/>
      <c r="AN113" s="1024"/>
      <c r="AO113" s="1025"/>
      <c r="AP113" s="1027">
        <v>7</v>
      </c>
      <c r="AQ113" s="1028"/>
      <c r="AR113" s="1028"/>
      <c r="AS113" s="1028"/>
      <c r="AT113" s="1029"/>
      <c r="AU113" s="990"/>
      <c r="AV113" s="991"/>
      <c r="AW113" s="991"/>
      <c r="AX113" s="991"/>
      <c r="AY113" s="991"/>
      <c r="AZ113" s="1039" t="s">
        <v>451</v>
      </c>
      <c r="BA113" s="1040"/>
      <c r="BB113" s="1040"/>
      <c r="BC113" s="1040"/>
      <c r="BD113" s="1040"/>
      <c r="BE113" s="1040"/>
      <c r="BF113" s="1040"/>
      <c r="BG113" s="1040"/>
      <c r="BH113" s="1040"/>
      <c r="BI113" s="1040"/>
      <c r="BJ113" s="1040"/>
      <c r="BK113" s="1040"/>
      <c r="BL113" s="1040"/>
      <c r="BM113" s="1040"/>
      <c r="BN113" s="1040"/>
      <c r="BO113" s="1040"/>
      <c r="BP113" s="1041"/>
      <c r="BQ113" s="1009">
        <v>278760</v>
      </c>
      <c r="BR113" s="1010"/>
      <c r="BS113" s="1010"/>
      <c r="BT113" s="1010"/>
      <c r="BU113" s="1010"/>
      <c r="BV113" s="1010">
        <v>389018</v>
      </c>
      <c r="BW113" s="1010"/>
      <c r="BX113" s="1010"/>
      <c r="BY113" s="1010"/>
      <c r="BZ113" s="1010"/>
      <c r="CA113" s="1010">
        <v>389018</v>
      </c>
      <c r="CB113" s="1010"/>
      <c r="CC113" s="1010"/>
      <c r="CD113" s="1010"/>
      <c r="CE113" s="1010"/>
      <c r="CF113" s="1004">
        <v>8.5</v>
      </c>
      <c r="CG113" s="1005"/>
      <c r="CH113" s="1005"/>
      <c r="CI113" s="1005"/>
      <c r="CJ113" s="1005"/>
      <c r="CK113" s="1035"/>
      <c r="CL113" s="1036"/>
      <c r="CM113" s="1006" t="s">
        <v>452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446</v>
      </c>
      <c r="DH113" s="1049"/>
      <c r="DI113" s="1049"/>
      <c r="DJ113" s="1049"/>
      <c r="DK113" s="1050"/>
      <c r="DL113" s="1051" t="s">
        <v>453</v>
      </c>
      <c r="DM113" s="1049"/>
      <c r="DN113" s="1049"/>
      <c r="DO113" s="1049"/>
      <c r="DP113" s="1050"/>
      <c r="DQ113" s="1051" t="s">
        <v>437</v>
      </c>
      <c r="DR113" s="1049"/>
      <c r="DS113" s="1049"/>
      <c r="DT113" s="1049"/>
      <c r="DU113" s="1050"/>
      <c r="DV113" s="1052" t="s">
        <v>436</v>
      </c>
      <c r="DW113" s="1053"/>
      <c r="DX113" s="1053"/>
      <c r="DY113" s="1053"/>
      <c r="DZ113" s="1054"/>
    </row>
    <row r="114" spans="1:130" s="246" customFormat="1" ht="26.25" customHeight="1">
      <c r="A114" s="1044"/>
      <c r="B114" s="1045"/>
      <c r="C114" s="1040" t="s">
        <v>454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60212</v>
      </c>
      <c r="AB114" s="1049"/>
      <c r="AC114" s="1049"/>
      <c r="AD114" s="1049"/>
      <c r="AE114" s="1050"/>
      <c r="AF114" s="1051">
        <v>13721</v>
      </c>
      <c r="AG114" s="1049"/>
      <c r="AH114" s="1049"/>
      <c r="AI114" s="1049"/>
      <c r="AJ114" s="1050"/>
      <c r="AK114" s="1051">
        <v>736</v>
      </c>
      <c r="AL114" s="1049"/>
      <c r="AM114" s="1049"/>
      <c r="AN114" s="1049"/>
      <c r="AO114" s="1050"/>
      <c r="AP114" s="1052">
        <v>0</v>
      </c>
      <c r="AQ114" s="1053"/>
      <c r="AR114" s="1053"/>
      <c r="AS114" s="1053"/>
      <c r="AT114" s="1054"/>
      <c r="AU114" s="990"/>
      <c r="AV114" s="991"/>
      <c r="AW114" s="991"/>
      <c r="AX114" s="991"/>
      <c r="AY114" s="991"/>
      <c r="AZ114" s="1039" t="s">
        <v>455</v>
      </c>
      <c r="BA114" s="1040"/>
      <c r="BB114" s="1040"/>
      <c r="BC114" s="1040"/>
      <c r="BD114" s="1040"/>
      <c r="BE114" s="1040"/>
      <c r="BF114" s="1040"/>
      <c r="BG114" s="1040"/>
      <c r="BH114" s="1040"/>
      <c r="BI114" s="1040"/>
      <c r="BJ114" s="1040"/>
      <c r="BK114" s="1040"/>
      <c r="BL114" s="1040"/>
      <c r="BM114" s="1040"/>
      <c r="BN114" s="1040"/>
      <c r="BO114" s="1040"/>
      <c r="BP114" s="1041"/>
      <c r="BQ114" s="1009">
        <v>993294</v>
      </c>
      <c r="BR114" s="1010"/>
      <c r="BS114" s="1010"/>
      <c r="BT114" s="1010"/>
      <c r="BU114" s="1010"/>
      <c r="BV114" s="1010">
        <v>984879</v>
      </c>
      <c r="BW114" s="1010"/>
      <c r="BX114" s="1010"/>
      <c r="BY114" s="1010"/>
      <c r="BZ114" s="1010"/>
      <c r="CA114" s="1010">
        <v>877302</v>
      </c>
      <c r="CB114" s="1010"/>
      <c r="CC114" s="1010"/>
      <c r="CD114" s="1010"/>
      <c r="CE114" s="1010"/>
      <c r="CF114" s="1004">
        <v>19.100000000000001</v>
      </c>
      <c r="CG114" s="1005"/>
      <c r="CH114" s="1005"/>
      <c r="CI114" s="1005"/>
      <c r="CJ114" s="1005"/>
      <c r="CK114" s="1035"/>
      <c r="CL114" s="1036"/>
      <c r="CM114" s="1006" t="s">
        <v>456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446</v>
      </c>
      <c r="DH114" s="1049"/>
      <c r="DI114" s="1049"/>
      <c r="DJ114" s="1049"/>
      <c r="DK114" s="1050"/>
      <c r="DL114" s="1051" t="s">
        <v>392</v>
      </c>
      <c r="DM114" s="1049"/>
      <c r="DN114" s="1049"/>
      <c r="DO114" s="1049"/>
      <c r="DP114" s="1050"/>
      <c r="DQ114" s="1051" t="s">
        <v>438</v>
      </c>
      <c r="DR114" s="1049"/>
      <c r="DS114" s="1049"/>
      <c r="DT114" s="1049"/>
      <c r="DU114" s="1050"/>
      <c r="DV114" s="1052" t="s">
        <v>437</v>
      </c>
      <c r="DW114" s="1053"/>
      <c r="DX114" s="1053"/>
      <c r="DY114" s="1053"/>
      <c r="DZ114" s="1054"/>
    </row>
    <row r="115" spans="1:130" s="246" customFormat="1" ht="26.25" customHeight="1">
      <c r="A115" s="1044"/>
      <c r="B115" s="1045"/>
      <c r="C115" s="1040" t="s">
        <v>457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2130</v>
      </c>
      <c r="AB115" s="1024"/>
      <c r="AC115" s="1024"/>
      <c r="AD115" s="1024"/>
      <c r="AE115" s="1025"/>
      <c r="AF115" s="1026">
        <v>2103</v>
      </c>
      <c r="AG115" s="1024"/>
      <c r="AH115" s="1024"/>
      <c r="AI115" s="1024"/>
      <c r="AJ115" s="1025"/>
      <c r="AK115" s="1026">
        <v>2077</v>
      </c>
      <c r="AL115" s="1024"/>
      <c r="AM115" s="1024"/>
      <c r="AN115" s="1024"/>
      <c r="AO115" s="1025"/>
      <c r="AP115" s="1027">
        <v>0</v>
      </c>
      <c r="AQ115" s="1028"/>
      <c r="AR115" s="1028"/>
      <c r="AS115" s="1028"/>
      <c r="AT115" s="1029"/>
      <c r="AU115" s="990"/>
      <c r="AV115" s="991"/>
      <c r="AW115" s="991"/>
      <c r="AX115" s="991"/>
      <c r="AY115" s="991"/>
      <c r="AZ115" s="1039" t="s">
        <v>458</v>
      </c>
      <c r="BA115" s="1040"/>
      <c r="BB115" s="1040"/>
      <c r="BC115" s="1040"/>
      <c r="BD115" s="1040"/>
      <c r="BE115" s="1040"/>
      <c r="BF115" s="1040"/>
      <c r="BG115" s="1040"/>
      <c r="BH115" s="1040"/>
      <c r="BI115" s="1040"/>
      <c r="BJ115" s="1040"/>
      <c r="BK115" s="1040"/>
      <c r="BL115" s="1040"/>
      <c r="BM115" s="1040"/>
      <c r="BN115" s="1040"/>
      <c r="BO115" s="1040"/>
      <c r="BP115" s="1041"/>
      <c r="BQ115" s="1009" t="s">
        <v>437</v>
      </c>
      <c r="BR115" s="1010"/>
      <c r="BS115" s="1010"/>
      <c r="BT115" s="1010"/>
      <c r="BU115" s="1010"/>
      <c r="BV115" s="1010" t="s">
        <v>453</v>
      </c>
      <c r="BW115" s="1010"/>
      <c r="BX115" s="1010"/>
      <c r="BY115" s="1010"/>
      <c r="BZ115" s="1010"/>
      <c r="CA115" s="1010" t="s">
        <v>459</v>
      </c>
      <c r="CB115" s="1010"/>
      <c r="CC115" s="1010"/>
      <c r="CD115" s="1010"/>
      <c r="CE115" s="1010"/>
      <c r="CF115" s="1004" t="s">
        <v>437</v>
      </c>
      <c r="CG115" s="1005"/>
      <c r="CH115" s="1005"/>
      <c r="CI115" s="1005"/>
      <c r="CJ115" s="1005"/>
      <c r="CK115" s="1035"/>
      <c r="CL115" s="1036"/>
      <c r="CM115" s="1039" t="s">
        <v>460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441</v>
      </c>
      <c r="DH115" s="1049"/>
      <c r="DI115" s="1049"/>
      <c r="DJ115" s="1049"/>
      <c r="DK115" s="1050"/>
      <c r="DL115" s="1051" t="s">
        <v>438</v>
      </c>
      <c r="DM115" s="1049"/>
      <c r="DN115" s="1049"/>
      <c r="DO115" s="1049"/>
      <c r="DP115" s="1050"/>
      <c r="DQ115" s="1051" t="s">
        <v>437</v>
      </c>
      <c r="DR115" s="1049"/>
      <c r="DS115" s="1049"/>
      <c r="DT115" s="1049"/>
      <c r="DU115" s="1050"/>
      <c r="DV115" s="1052" t="s">
        <v>445</v>
      </c>
      <c r="DW115" s="1053"/>
      <c r="DX115" s="1053"/>
      <c r="DY115" s="1053"/>
      <c r="DZ115" s="1054"/>
    </row>
    <row r="116" spans="1:130" s="246" customFormat="1" ht="26.25" customHeight="1">
      <c r="A116" s="1046"/>
      <c r="B116" s="1047"/>
      <c r="C116" s="1055" t="s">
        <v>461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446</v>
      </c>
      <c r="AB116" s="1049"/>
      <c r="AC116" s="1049"/>
      <c r="AD116" s="1049"/>
      <c r="AE116" s="1050"/>
      <c r="AF116" s="1051" t="s">
        <v>453</v>
      </c>
      <c r="AG116" s="1049"/>
      <c r="AH116" s="1049"/>
      <c r="AI116" s="1049"/>
      <c r="AJ116" s="1050"/>
      <c r="AK116" s="1051" t="s">
        <v>453</v>
      </c>
      <c r="AL116" s="1049"/>
      <c r="AM116" s="1049"/>
      <c r="AN116" s="1049"/>
      <c r="AO116" s="1050"/>
      <c r="AP116" s="1052" t="s">
        <v>392</v>
      </c>
      <c r="AQ116" s="1053"/>
      <c r="AR116" s="1053"/>
      <c r="AS116" s="1053"/>
      <c r="AT116" s="1054"/>
      <c r="AU116" s="990"/>
      <c r="AV116" s="991"/>
      <c r="AW116" s="991"/>
      <c r="AX116" s="991"/>
      <c r="AY116" s="991"/>
      <c r="AZ116" s="1057" t="s">
        <v>462</v>
      </c>
      <c r="BA116" s="1058"/>
      <c r="BB116" s="1058"/>
      <c r="BC116" s="1058"/>
      <c r="BD116" s="1058"/>
      <c r="BE116" s="1058"/>
      <c r="BF116" s="1058"/>
      <c r="BG116" s="1058"/>
      <c r="BH116" s="1058"/>
      <c r="BI116" s="1058"/>
      <c r="BJ116" s="1058"/>
      <c r="BK116" s="1058"/>
      <c r="BL116" s="1058"/>
      <c r="BM116" s="1058"/>
      <c r="BN116" s="1058"/>
      <c r="BO116" s="1058"/>
      <c r="BP116" s="1059"/>
      <c r="BQ116" s="1009" t="s">
        <v>445</v>
      </c>
      <c r="BR116" s="1010"/>
      <c r="BS116" s="1010"/>
      <c r="BT116" s="1010"/>
      <c r="BU116" s="1010"/>
      <c r="BV116" s="1010" t="s">
        <v>437</v>
      </c>
      <c r="BW116" s="1010"/>
      <c r="BX116" s="1010"/>
      <c r="BY116" s="1010"/>
      <c r="BZ116" s="1010"/>
      <c r="CA116" s="1010" t="s">
        <v>442</v>
      </c>
      <c r="CB116" s="1010"/>
      <c r="CC116" s="1010"/>
      <c r="CD116" s="1010"/>
      <c r="CE116" s="1010"/>
      <c r="CF116" s="1004" t="s">
        <v>449</v>
      </c>
      <c r="CG116" s="1005"/>
      <c r="CH116" s="1005"/>
      <c r="CI116" s="1005"/>
      <c r="CJ116" s="1005"/>
      <c r="CK116" s="1035"/>
      <c r="CL116" s="1036"/>
      <c r="CM116" s="1006" t="s">
        <v>463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4180</v>
      </c>
      <c r="DH116" s="1049"/>
      <c r="DI116" s="1049"/>
      <c r="DJ116" s="1049"/>
      <c r="DK116" s="1050"/>
      <c r="DL116" s="1051">
        <v>2077</v>
      </c>
      <c r="DM116" s="1049"/>
      <c r="DN116" s="1049"/>
      <c r="DO116" s="1049"/>
      <c r="DP116" s="1050"/>
      <c r="DQ116" s="1051" t="s">
        <v>445</v>
      </c>
      <c r="DR116" s="1049"/>
      <c r="DS116" s="1049"/>
      <c r="DT116" s="1049"/>
      <c r="DU116" s="1050"/>
      <c r="DV116" s="1052" t="s">
        <v>441</v>
      </c>
      <c r="DW116" s="1053"/>
      <c r="DX116" s="1053"/>
      <c r="DY116" s="1053"/>
      <c r="DZ116" s="1054"/>
    </row>
    <row r="117" spans="1:130" s="246" customFormat="1" ht="26.25" customHeight="1">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464</v>
      </c>
      <c r="Z117" s="976"/>
      <c r="AA117" s="1066">
        <v>951148</v>
      </c>
      <c r="AB117" s="1067"/>
      <c r="AC117" s="1067"/>
      <c r="AD117" s="1067"/>
      <c r="AE117" s="1068"/>
      <c r="AF117" s="1069">
        <v>955014</v>
      </c>
      <c r="AG117" s="1067"/>
      <c r="AH117" s="1067"/>
      <c r="AI117" s="1067"/>
      <c r="AJ117" s="1068"/>
      <c r="AK117" s="1069">
        <v>964220</v>
      </c>
      <c r="AL117" s="1067"/>
      <c r="AM117" s="1067"/>
      <c r="AN117" s="1067"/>
      <c r="AO117" s="1068"/>
      <c r="AP117" s="1070"/>
      <c r="AQ117" s="1071"/>
      <c r="AR117" s="1071"/>
      <c r="AS117" s="1071"/>
      <c r="AT117" s="1072"/>
      <c r="AU117" s="990"/>
      <c r="AV117" s="991"/>
      <c r="AW117" s="991"/>
      <c r="AX117" s="991"/>
      <c r="AY117" s="991"/>
      <c r="AZ117" s="1057" t="s">
        <v>465</v>
      </c>
      <c r="BA117" s="1058"/>
      <c r="BB117" s="1058"/>
      <c r="BC117" s="1058"/>
      <c r="BD117" s="1058"/>
      <c r="BE117" s="1058"/>
      <c r="BF117" s="1058"/>
      <c r="BG117" s="1058"/>
      <c r="BH117" s="1058"/>
      <c r="BI117" s="1058"/>
      <c r="BJ117" s="1058"/>
      <c r="BK117" s="1058"/>
      <c r="BL117" s="1058"/>
      <c r="BM117" s="1058"/>
      <c r="BN117" s="1058"/>
      <c r="BO117" s="1058"/>
      <c r="BP117" s="1059"/>
      <c r="BQ117" s="1009" t="s">
        <v>437</v>
      </c>
      <c r="BR117" s="1010"/>
      <c r="BS117" s="1010"/>
      <c r="BT117" s="1010"/>
      <c r="BU117" s="1010"/>
      <c r="BV117" s="1010" t="s">
        <v>438</v>
      </c>
      <c r="BW117" s="1010"/>
      <c r="BX117" s="1010"/>
      <c r="BY117" s="1010"/>
      <c r="BZ117" s="1010"/>
      <c r="CA117" s="1010" t="s">
        <v>446</v>
      </c>
      <c r="CB117" s="1010"/>
      <c r="CC117" s="1010"/>
      <c r="CD117" s="1010"/>
      <c r="CE117" s="1010"/>
      <c r="CF117" s="1004" t="s">
        <v>437</v>
      </c>
      <c r="CG117" s="1005"/>
      <c r="CH117" s="1005"/>
      <c r="CI117" s="1005"/>
      <c r="CJ117" s="1005"/>
      <c r="CK117" s="1035"/>
      <c r="CL117" s="1036"/>
      <c r="CM117" s="1006" t="s">
        <v>466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459</v>
      </c>
      <c r="DH117" s="1049"/>
      <c r="DI117" s="1049"/>
      <c r="DJ117" s="1049"/>
      <c r="DK117" s="1050"/>
      <c r="DL117" s="1051" t="s">
        <v>392</v>
      </c>
      <c r="DM117" s="1049"/>
      <c r="DN117" s="1049"/>
      <c r="DO117" s="1049"/>
      <c r="DP117" s="1050"/>
      <c r="DQ117" s="1051" t="s">
        <v>436</v>
      </c>
      <c r="DR117" s="1049"/>
      <c r="DS117" s="1049"/>
      <c r="DT117" s="1049"/>
      <c r="DU117" s="1050"/>
      <c r="DV117" s="1052" t="s">
        <v>392</v>
      </c>
      <c r="DW117" s="1053"/>
      <c r="DX117" s="1053"/>
      <c r="DY117" s="1053"/>
      <c r="DZ117" s="1054"/>
    </row>
    <row r="118" spans="1:130" s="246" customFormat="1" ht="26.25" customHeight="1">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310</v>
      </c>
      <c r="AG118" s="975"/>
      <c r="AH118" s="975"/>
      <c r="AI118" s="975"/>
      <c r="AJ118" s="976"/>
      <c r="AK118" s="974" t="s">
        <v>309</v>
      </c>
      <c r="AL118" s="975"/>
      <c r="AM118" s="975"/>
      <c r="AN118" s="975"/>
      <c r="AO118" s="976"/>
      <c r="AP118" s="1061" t="s">
        <v>429</v>
      </c>
      <c r="AQ118" s="1062"/>
      <c r="AR118" s="1062"/>
      <c r="AS118" s="1062"/>
      <c r="AT118" s="1063"/>
      <c r="AU118" s="990"/>
      <c r="AV118" s="991"/>
      <c r="AW118" s="991"/>
      <c r="AX118" s="991"/>
      <c r="AY118" s="991"/>
      <c r="AZ118" s="1064" t="s">
        <v>467</v>
      </c>
      <c r="BA118" s="1055"/>
      <c r="BB118" s="1055"/>
      <c r="BC118" s="1055"/>
      <c r="BD118" s="1055"/>
      <c r="BE118" s="1055"/>
      <c r="BF118" s="1055"/>
      <c r="BG118" s="1055"/>
      <c r="BH118" s="1055"/>
      <c r="BI118" s="1055"/>
      <c r="BJ118" s="1055"/>
      <c r="BK118" s="1055"/>
      <c r="BL118" s="1055"/>
      <c r="BM118" s="1055"/>
      <c r="BN118" s="1055"/>
      <c r="BO118" s="1055"/>
      <c r="BP118" s="1056"/>
      <c r="BQ118" s="1087" t="s">
        <v>436</v>
      </c>
      <c r="BR118" s="1088"/>
      <c r="BS118" s="1088"/>
      <c r="BT118" s="1088"/>
      <c r="BU118" s="1088"/>
      <c r="BV118" s="1088" t="s">
        <v>459</v>
      </c>
      <c r="BW118" s="1088"/>
      <c r="BX118" s="1088"/>
      <c r="BY118" s="1088"/>
      <c r="BZ118" s="1088"/>
      <c r="CA118" s="1088" t="s">
        <v>468</v>
      </c>
      <c r="CB118" s="1088"/>
      <c r="CC118" s="1088"/>
      <c r="CD118" s="1088"/>
      <c r="CE118" s="1088"/>
      <c r="CF118" s="1004" t="s">
        <v>437</v>
      </c>
      <c r="CG118" s="1005"/>
      <c r="CH118" s="1005"/>
      <c r="CI118" s="1005"/>
      <c r="CJ118" s="1005"/>
      <c r="CK118" s="1035"/>
      <c r="CL118" s="1036"/>
      <c r="CM118" s="1006" t="s">
        <v>469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442</v>
      </c>
      <c r="DH118" s="1049"/>
      <c r="DI118" s="1049"/>
      <c r="DJ118" s="1049"/>
      <c r="DK118" s="1050"/>
      <c r="DL118" s="1051" t="s">
        <v>128</v>
      </c>
      <c r="DM118" s="1049"/>
      <c r="DN118" s="1049"/>
      <c r="DO118" s="1049"/>
      <c r="DP118" s="1050"/>
      <c r="DQ118" s="1051" t="s">
        <v>441</v>
      </c>
      <c r="DR118" s="1049"/>
      <c r="DS118" s="1049"/>
      <c r="DT118" s="1049"/>
      <c r="DU118" s="1050"/>
      <c r="DV118" s="1052" t="s">
        <v>449</v>
      </c>
      <c r="DW118" s="1053"/>
      <c r="DX118" s="1053"/>
      <c r="DY118" s="1053"/>
      <c r="DZ118" s="1054"/>
    </row>
    <row r="119" spans="1:130" s="246" customFormat="1" ht="26.25" customHeight="1">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470</v>
      </c>
      <c r="AB119" s="982"/>
      <c r="AC119" s="982"/>
      <c r="AD119" s="982"/>
      <c r="AE119" s="983"/>
      <c r="AF119" s="984" t="s">
        <v>446</v>
      </c>
      <c r="AG119" s="982"/>
      <c r="AH119" s="982"/>
      <c r="AI119" s="982"/>
      <c r="AJ119" s="983"/>
      <c r="AK119" s="984" t="s">
        <v>441</v>
      </c>
      <c r="AL119" s="982"/>
      <c r="AM119" s="982"/>
      <c r="AN119" s="982"/>
      <c r="AO119" s="983"/>
      <c r="AP119" s="985" t="s">
        <v>437</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471</v>
      </c>
      <c r="BP119" s="1096"/>
      <c r="BQ119" s="1087">
        <v>11447141</v>
      </c>
      <c r="BR119" s="1088"/>
      <c r="BS119" s="1088"/>
      <c r="BT119" s="1088"/>
      <c r="BU119" s="1088"/>
      <c r="BV119" s="1088">
        <v>11479672</v>
      </c>
      <c r="BW119" s="1088"/>
      <c r="BX119" s="1088"/>
      <c r="BY119" s="1088"/>
      <c r="BZ119" s="1088"/>
      <c r="CA119" s="1088">
        <v>12026483</v>
      </c>
      <c r="CB119" s="1088"/>
      <c r="CC119" s="1088"/>
      <c r="CD119" s="1088"/>
      <c r="CE119" s="1088"/>
      <c r="CF119" s="1089"/>
      <c r="CG119" s="1090"/>
      <c r="CH119" s="1090"/>
      <c r="CI119" s="1090"/>
      <c r="CJ119" s="1091"/>
      <c r="CK119" s="1037"/>
      <c r="CL119" s="1038"/>
      <c r="CM119" s="1092" t="s">
        <v>472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437</v>
      </c>
      <c r="DM119" s="1074"/>
      <c r="DN119" s="1074"/>
      <c r="DO119" s="1074"/>
      <c r="DP119" s="1075"/>
      <c r="DQ119" s="1073" t="s">
        <v>438</v>
      </c>
      <c r="DR119" s="1074"/>
      <c r="DS119" s="1074"/>
      <c r="DT119" s="1074"/>
      <c r="DU119" s="1075"/>
      <c r="DV119" s="1076" t="s">
        <v>437</v>
      </c>
      <c r="DW119" s="1077"/>
      <c r="DX119" s="1077"/>
      <c r="DY119" s="1077"/>
      <c r="DZ119" s="1078"/>
    </row>
    <row r="120" spans="1:130" s="246" customFormat="1" ht="26.25" customHeight="1">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442</v>
      </c>
      <c r="AG120" s="1049"/>
      <c r="AH120" s="1049"/>
      <c r="AI120" s="1049"/>
      <c r="AJ120" s="1050"/>
      <c r="AK120" s="1051" t="s">
        <v>392</v>
      </c>
      <c r="AL120" s="1049"/>
      <c r="AM120" s="1049"/>
      <c r="AN120" s="1049"/>
      <c r="AO120" s="1050"/>
      <c r="AP120" s="1052" t="s">
        <v>436</v>
      </c>
      <c r="AQ120" s="1053"/>
      <c r="AR120" s="1053"/>
      <c r="AS120" s="1053"/>
      <c r="AT120" s="1054"/>
      <c r="AU120" s="1079" t="s">
        <v>473</v>
      </c>
      <c r="AV120" s="1080"/>
      <c r="AW120" s="1080"/>
      <c r="AX120" s="1080"/>
      <c r="AY120" s="1081"/>
      <c r="AZ120" s="1030" t="s">
        <v>474</v>
      </c>
      <c r="BA120" s="979"/>
      <c r="BB120" s="979"/>
      <c r="BC120" s="979"/>
      <c r="BD120" s="979"/>
      <c r="BE120" s="979"/>
      <c r="BF120" s="979"/>
      <c r="BG120" s="979"/>
      <c r="BH120" s="979"/>
      <c r="BI120" s="979"/>
      <c r="BJ120" s="979"/>
      <c r="BK120" s="979"/>
      <c r="BL120" s="979"/>
      <c r="BM120" s="979"/>
      <c r="BN120" s="979"/>
      <c r="BO120" s="979"/>
      <c r="BP120" s="980"/>
      <c r="BQ120" s="1016">
        <v>3203272</v>
      </c>
      <c r="BR120" s="1017"/>
      <c r="BS120" s="1017"/>
      <c r="BT120" s="1017"/>
      <c r="BU120" s="1017"/>
      <c r="BV120" s="1017">
        <v>3394119</v>
      </c>
      <c r="BW120" s="1017"/>
      <c r="BX120" s="1017"/>
      <c r="BY120" s="1017"/>
      <c r="BZ120" s="1017"/>
      <c r="CA120" s="1017">
        <v>3391106</v>
      </c>
      <c r="CB120" s="1017"/>
      <c r="CC120" s="1017"/>
      <c r="CD120" s="1017"/>
      <c r="CE120" s="1017"/>
      <c r="CF120" s="1031">
        <v>73.8</v>
      </c>
      <c r="CG120" s="1032"/>
      <c r="CH120" s="1032"/>
      <c r="CI120" s="1032"/>
      <c r="CJ120" s="1032"/>
      <c r="CK120" s="1097" t="s">
        <v>475</v>
      </c>
      <c r="CL120" s="1098"/>
      <c r="CM120" s="1098"/>
      <c r="CN120" s="1098"/>
      <c r="CO120" s="1099"/>
      <c r="CP120" s="1105" t="s">
        <v>476</v>
      </c>
      <c r="CQ120" s="1106"/>
      <c r="CR120" s="1106"/>
      <c r="CS120" s="1106"/>
      <c r="CT120" s="1106"/>
      <c r="CU120" s="1106"/>
      <c r="CV120" s="1106"/>
      <c r="CW120" s="1106"/>
      <c r="CX120" s="1106"/>
      <c r="CY120" s="1106"/>
      <c r="CZ120" s="1106"/>
      <c r="DA120" s="1106"/>
      <c r="DB120" s="1106"/>
      <c r="DC120" s="1106"/>
      <c r="DD120" s="1106"/>
      <c r="DE120" s="1106"/>
      <c r="DF120" s="1107"/>
      <c r="DG120" s="1016">
        <v>3749006</v>
      </c>
      <c r="DH120" s="1017"/>
      <c r="DI120" s="1017"/>
      <c r="DJ120" s="1017"/>
      <c r="DK120" s="1017"/>
      <c r="DL120" s="1017">
        <v>3617390</v>
      </c>
      <c r="DM120" s="1017"/>
      <c r="DN120" s="1017"/>
      <c r="DO120" s="1017"/>
      <c r="DP120" s="1017"/>
      <c r="DQ120" s="1017">
        <v>3552955</v>
      </c>
      <c r="DR120" s="1017"/>
      <c r="DS120" s="1017"/>
      <c r="DT120" s="1017"/>
      <c r="DU120" s="1017"/>
      <c r="DV120" s="1018">
        <v>77.400000000000006</v>
      </c>
      <c r="DW120" s="1018"/>
      <c r="DX120" s="1018"/>
      <c r="DY120" s="1018"/>
      <c r="DZ120" s="1019"/>
    </row>
    <row r="121" spans="1:130" s="246" customFormat="1" ht="26.25" customHeight="1">
      <c r="A121" s="1149"/>
      <c r="B121" s="1036"/>
      <c r="C121" s="1057" t="s">
        <v>477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392</v>
      </c>
      <c r="AB121" s="1049"/>
      <c r="AC121" s="1049"/>
      <c r="AD121" s="1049"/>
      <c r="AE121" s="1050"/>
      <c r="AF121" s="1051" t="s">
        <v>392</v>
      </c>
      <c r="AG121" s="1049"/>
      <c r="AH121" s="1049"/>
      <c r="AI121" s="1049"/>
      <c r="AJ121" s="1050"/>
      <c r="AK121" s="1051" t="s">
        <v>468</v>
      </c>
      <c r="AL121" s="1049"/>
      <c r="AM121" s="1049"/>
      <c r="AN121" s="1049"/>
      <c r="AO121" s="1050"/>
      <c r="AP121" s="1052" t="s">
        <v>445</v>
      </c>
      <c r="AQ121" s="1053"/>
      <c r="AR121" s="1053"/>
      <c r="AS121" s="1053"/>
      <c r="AT121" s="1054"/>
      <c r="AU121" s="1082"/>
      <c r="AV121" s="1083"/>
      <c r="AW121" s="1083"/>
      <c r="AX121" s="1083"/>
      <c r="AY121" s="1084"/>
      <c r="AZ121" s="1039" t="s">
        <v>478</v>
      </c>
      <c r="BA121" s="1040"/>
      <c r="BB121" s="1040"/>
      <c r="BC121" s="1040"/>
      <c r="BD121" s="1040"/>
      <c r="BE121" s="1040"/>
      <c r="BF121" s="1040"/>
      <c r="BG121" s="1040"/>
      <c r="BH121" s="1040"/>
      <c r="BI121" s="1040"/>
      <c r="BJ121" s="1040"/>
      <c r="BK121" s="1040"/>
      <c r="BL121" s="1040"/>
      <c r="BM121" s="1040"/>
      <c r="BN121" s="1040"/>
      <c r="BO121" s="1040"/>
      <c r="BP121" s="1041"/>
      <c r="BQ121" s="1009" t="s">
        <v>437</v>
      </c>
      <c r="BR121" s="1010"/>
      <c r="BS121" s="1010"/>
      <c r="BT121" s="1010"/>
      <c r="BU121" s="1010"/>
      <c r="BV121" s="1010" t="s">
        <v>438</v>
      </c>
      <c r="BW121" s="1010"/>
      <c r="BX121" s="1010"/>
      <c r="BY121" s="1010"/>
      <c r="BZ121" s="1010"/>
      <c r="CA121" s="1010" t="s">
        <v>446</v>
      </c>
      <c r="CB121" s="1010"/>
      <c r="CC121" s="1010"/>
      <c r="CD121" s="1010"/>
      <c r="CE121" s="1010"/>
      <c r="CF121" s="1004" t="s">
        <v>437</v>
      </c>
      <c r="CG121" s="1005"/>
      <c r="CH121" s="1005"/>
      <c r="CI121" s="1005"/>
      <c r="CJ121" s="1005"/>
      <c r="CK121" s="1100"/>
      <c r="CL121" s="1101"/>
      <c r="CM121" s="1101"/>
      <c r="CN121" s="1101"/>
      <c r="CO121" s="1102"/>
      <c r="CP121" s="1110" t="s">
        <v>479</v>
      </c>
      <c r="CQ121" s="1111"/>
      <c r="CR121" s="1111"/>
      <c r="CS121" s="1111"/>
      <c r="CT121" s="1111"/>
      <c r="CU121" s="1111"/>
      <c r="CV121" s="1111"/>
      <c r="CW121" s="1111"/>
      <c r="CX121" s="1111"/>
      <c r="CY121" s="1111"/>
      <c r="CZ121" s="1111"/>
      <c r="DA121" s="1111"/>
      <c r="DB121" s="1111"/>
      <c r="DC121" s="1111"/>
      <c r="DD121" s="1111"/>
      <c r="DE121" s="1111"/>
      <c r="DF121" s="1112"/>
      <c r="DG121" s="1009" t="s">
        <v>445</v>
      </c>
      <c r="DH121" s="1010"/>
      <c r="DI121" s="1010"/>
      <c r="DJ121" s="1010"/>
      <c r="DK121" s="1010"/>
      <c r="DL121" s="1010" t="s">
        <v>459</v>
      </c>
      <c r="DM121" s="1010"/>
      <c r="DN121" s="1010"/>
      <c r="DO121" s="1010"/>
      <c r="DP121" s="1010"/>
      <c r="DQ121" s="1010" t="s">
        <v>392</v>
      </c>
      <c r="DR121" s="1010"/>
      <c r="DS121" s="1010"/>
      <c r="DT121" s="1010"/>
      <c r="DU121" s="1010"/>
      <c r="DV121" s="1011" t="s">
        <v>436</v>
      </c>
      <c r="DW121" s="1011"/>
      <c r="DX121" s="1011"/>
      <c r="DY121" s="1011"/>
      <c r="DZ121" s="1012"/>
    </row>
    <row r="122" spans="1:130" s="246" customFormat="1" ht="26.25" customHeight="1">
      <c r="A122" s="1149"/>
      <c r="B122" s="1036"/>
      <c r="C122" s="1006" t="s">
        <v>456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392</v>
      </c>
      <c r="AB122" s="1049"/>
      <c r="AC122" s="1049"/>
      <c r="AD122" s="1049"/>
      <c r="AE122" s="1050"/>
      <c r="AF122" s="1051" t="s">
        <v>470</v>
      </c>
      <c r="AG122" s="1049"/>
      <c r="AH122" s="1049"/>
      <c r="AI122" s="1049"/>
      <c r="AJ122" s="1050"/>
      <c r="AK122" s="1051" t="s">
        <v>445</v>
      </c>
      <c r="AL122" s="1049"/>
      <c r="AM122" s="1049"/>
      <c r="AN122" s="1049"/>
      <c r="AO122" s="1050"/>
      <c r="AP122" s="1052" t="s">
        <v>392</v>
      </c>
      <c r="AQ122" s="1053"/>
      <c r="AR122" s="1053"/>
      <c r="AS122" s="1053"/>
      <c r="AT122" s="1054"/>
      <c r="AU122" s="1082"/>
      <c r="AV122" s="1083"/>
      <c r="AW122" s="1083"/>
      <c r="AX122" s="1083"/>
      <c r="AY122" s="1084"/>
      <c r="AZ122" s="1064" t="s">
        <v>480</v>
      </c>
      <c r="BA122" s="1055"/>
      <c r="BB122" s="1055"/>
      <c r="BC122" s="1055"/>
      <c r="BD122" s="1055"/>
      <c r="BE122" s="1055"/>
      <c r="BF122" s="1055"/>
      <c r="BG122" s="1055"/>
      <c r="BH122" s="1055"/>
      <c r="BI122" s="1055"/>
      <c r="BJ122" s="1055"/>
      <c r="BK122" s="1055"/>
      <c r="BL122" s="1055"/>
      <c r="BM122" s="1055"/>
      <c r="BN122" s="1055"/>
      <c r="BO122" s="1055"/>
      <c r="BP122" s="1056"/>
      <c r="BQ122" s="1087">
        <v>7927840</v>
      </c>
      <c r="BR122" s="1088"/>
      <c r="BS122" s="1088"/>
      <c r="BT122" s="1088"/>
      <c r="BU122" s="1088"/>
      <c r="BV122" s="1088">
        <v>7978317</v>
      </c>
      <c r="BW122" s="1088"/>
      <c r="BX122" s="1088"/>
      <c r="BY122" s="1088"/>
      <c r="BZ122" s="1088"/>
      <c r="CA122" s="1088">
        <v>8244612</v>
      </c>
      <c r="CB122" s="1088"/>
      <c r="CC122" s="1088"/>
      <c r="CD122" s="1088"/>
      <c r="CE122" s="1088"/>
      <c r="CF122" s="1108">
        <v>179.5</v>
      </c>
      <c r="CG122" s="1109"/>
      <c r="CH122" s="1109"/>
      <c r="CI122" s="1109"/>
      <c r="CJ122" s="1109"/>
      <c r="CK122" s="1100"/>
      <c r="CL122" s="1101"/>
      <c r="CM122" s="1101"/>
      <c r="CN122" s="1101"/>
      <c r="CO122" s="1102"/>
      <c r="CP122" s="1110" t="s">
        <v>481</v>
      </c>
      <c r="CQ122" s="1111"/>
      <c r="CR122" s="1111"/>
      <c r="CS122" s="1111"/>
      <c r="CT122" s="1111"/>
      <c r="CU122" s="1111"/>
      <c r="CV122" s="1111"/>
      <c r="CW122" s="1111"/>
      <c r="CX122" s="1111"/>
      <c r="CY122" s="1111"/>
      <c r="CZ122" s="1111"/>
      <c r="DA122" s="1111"/>
      <c r="DB122" s="1111"/>
      <c r="DC122" s="1111"/>
      <c r="DD122" s="1111"/>
      <c r="DE122" s="1111"/>
      <c r="DF122" s="1112"/>
      <c r="DG122" s="1009" t="s">
        <v>441</v>
      </c>
      <c r="DH122" s="1010"/>
      <c r="DI122" s="1010"/>
      <c r="DJ122" s="1010"/>
      <c r="DK122" s="1010"/>
      <c r="DL122" s="1010" t="s">
        <v>392</v>
      </c>
      <c r="DM122" s="1010"/>
      <c r="DN122" s="1010"/>
      <c r="DO122" s="1010"/>
      <c r="DP122" s="1010"/>
      <c r="DQ122" s="1010" t="s">
        <v>437</v>
      </c>
      <c r="DR122" s="1010"/>
      <c r="DS122" s="1010"/>
      <c r="DT122" s="1010"/>
      <c r="DU122" s="1010"/>
      <c r="DV122" s="1011" t="s">
        <v>392</v>
      </c>
      <c r="DW122" s="1011"/>
      <c r="DX122" s="1011"/>
      <c r="DY122" s="1011"/>
      <c r="DZ122" s="1012"/>
    </row>
    <row r="123" spans="1:130" s="246" customFormat="1" ht="26.25" customHeight="1">
      <c r="A123" s="1149"/>
      <c r="B123" s="1036"/>
      <c r="C123" s="1006" t="s">
        <v>463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2050</v>
      </c>
      <c r="AB123" s="1049"/>
      <c r="AC123" s="1049"/>
      <c r="AD123" s="1049"/>
      <c r="AE123" s="1050"/>
      <c r="AF123" s="1051">
        <v>2050</v>
      </c>
      <c r="AG123" s="1049"/>
      <c r="AH123" s="1049"/>
      <c r="AI123" s="1049"/>
      <c r="AJ123" s="1050"/>
      <c r="AK123" s="1051">
        <v>2050</v>
      </c>
      <c r="AL123" s="1049"/>
      <c r="AM123" s="1049"/>
      <c r="AN123" s="1049"/>
      <c r="AO123" s="1050"/>
      <c r="AP123" s="1052">
        <v>0</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482</v>
      </c>
      <c r="BP123" s="1096"/>
      <c r="BQ123" s="1155">
        <v>11131112</v>
      </c>
      <c r="BR123" s="1156"/>
      <c r="BS123" s="1156"/>
      <c r="BT123" s="1156"/>
      <c r="BU123" s="1156"/>
      <c r="BV123" s="1156">
        <v>11372436</v>
      </c>
      <c r="BW123" s="1156"/>
      <c r="BX123" s="1156"/>
      <c r="BY123" s="1156"/>
      <c r="BZ123" s="1156"/>
      <c r="CA123" s="1156">
        <v>11635718</v>
      </c>
      <c r="CB123" s="1156"/>
      <c r="CC123" s="1156"/>
      <c r="CD123" s="1156"/>
      <c r="CE123" s="1156"/>
      <c r="CF123" s="1089"/>
      <c r="CG123" s="1090"/>
      <c r="CH123" s="1090"/>
      <c r="CI123" s="1090"/>
      <c r="CJ123" s="1091"/>
      <c r="CK123" s="1100"/>
      <c r="CL123" s="1101"/>
      <c r="CM123" s="1101"/>
      <c r="CN123" s="1101"/>
      <c r="CO123" s="1102"/>
      <c r="CP123" s="1110" t="s">
        <v>483</v>
      </c>
      <c r="CQ123" s="1111"/>
      <c r="CR123" s="1111"/>
      <c r="CS123" s="1111"/>
      <c r="CT123" s="1111"/>
      <c r="CU123" s="1111"/>
      <c r="CV123" s="1111"/>
      <c r="CW123" s="1111"/>
      <c r="CX123" s="1111"/>
      <c r="CY123" s="1111"/>
      <c r="CZ123" s="1111"/>
      <c r="DA123" s="1111"/>
      <c r="DB123" s="1111"/>
      <c r="DC123" s="1111"/>
      <c r="DD123" s="1111"/>
      <c r="DE123" s="1111"/>
      <c r="DF123" s="1112"/>
      <c r="DG123" s="1048" t="s">
        <v>441</v>
      </c>
      <c r="DH123" s="1049"/>
      <c r="DI123" s="1049"/>
      <c r="DJ123" s="1049"/>
      <c r="DK123" s="1050"/>
      <c r="DL123" s="1051" t="s">
        <v>468</v>
      </c>
      <c r="DM123" s="1049"/>
      <c r="DN123" s="1049"/>
      <c r="DO123" s="1049"/>
      <c r="DP123" s="1050"/>
      <c r="DQ123" s="1051" t="s">
        <v>128</v>
      </c>
      <c r="DR123" s="1049"/>
      <c r="DS123" s="1049"/>
      <c r="DT123" s="1049"/>
      <c r="DU123" s="1050"/>
      <c r="DV123" s="1052" t="s">
        <v>436</v>
      </c>
      <c r="DW123" s="1053"/>
      <c r="DX123" s="1053"/>
      <c r="DY123" s="1053"/>
      <c r="DZ123" s="1054"/>
    </row>
    <row r="124" spans="1:130" s="246" customFormat="1" ht="26.25" customHeight="1" thickBot="1">
      <c r="A124" s="1149"/>
      <c r="B124" s="1036"/>
      <c r="C124" s="1006" t="s">
        <v>466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449</v>
      </c>
      <c r="AB124" s="1049"/>
      <c r="AC124" s="1049"/>
      <c r="AD124" s="1049"/>
      <c r="AE124" s="1050"/>
      <c r="AF124" s="1051" t="s">
        <v>392</v>
      </c>
      <c r="AG124" s="1049"/>
      <c r="AH124" s="1049"/>
      <c r="AI124" s="1049"/>
      <c r="AJ124" s="1050"/>
      <c r="AK124" s="1051" t="s">
        <v>437</v>
      </c>
      <c r="AL124" s="1049"/>
      <c r="AM124" s="1049"/>
      <c r="AN124" s="1049"/>
      <c r="AO124" s="1050"/>
      <c r="AP124" s="1052" t="s">
        <v>392</v>
      </c>
      <c r="AQ124" s="1053"/>
      <c r="AR124" s="1053"/>
      <c r="AS124" s="1053"/>
      <c r="AT124" s="1054"/>
      <c r="AU124" s="1151" t="s">
        <v>484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7.4</v>
      </c>
      <c r="BR124" s="1118"/>
      <c r="BS124" s="1118"/>
      <c r="BT124" s="1118"/>
      <c r="BU124" s="1118"/>
      <c r="BV124" s="1118">
        <v>2.2999999999999998</v>
      </c>
      <c r="BW124" s="1118"/>
      <c r="BX124" s="1118"/>
      <c r="BY124" s="1118"/>
      <c r="BZ124" s="1118"/>
      <c r="CA124" s="1118">
        <v>8.5</v>
      </c>
      <c r="CB124" s="1118"/>
      <c r="CC124" s="1118"/>
      <c r="CD124" s="1118"/>
      <c r="CE124" s="1118"/>
      <c r="CF124" s="1119"/>
      <c r="CG124" s="1120"/>
      <c r="CH124" s="1120"/>
      <c r="CI124" s="1120"/>
      <c r="CJ124" s="1121"/>
      <c r="CK124" s="1103"/>
      <c r="CL124" s="1103"/>
      <c r="CM124" s="1103"/>
      <c r="CN124" s="1103"/>
      <c r="CO124" s="1104"/>
      <c r="CP124" s="1110" t="s">
        <v>485</v>
      </c>
      <c r="CQ124" s="1111"/>
      <c r="CR124" s="1111"/>
      <c r="CS124" s="1111"/>
      <c r="CT124" s="1111"/>
      <c r="CU124" s="1111"/>
      <c r="CV124" s="1111"/>
      <c r="CW124" s="1111"/>
      <c r="CX124" s="1111"/>
      <c r="CY124" s="1111"/>
      <c r="CZ124" s="1111"/>
      <c r="DA124" s="1111"/>
      <c r="DB124" s="1111"/>
      <c r="DC124" s="1111"/>
      <c r="DD124" s="1111"/>
      <c r="DE124" s="1111"/>
      <c r="DF124" s="1112"/>
      <c r="DG124" s="1095" t="s">
        <v>459</v>
      </c>
      <c r="DH124" s="1074"/>
      <c r="DI124" s="1074"/>
      <c r="DJ124" s="1074"/>
      <c r="DK124" s="1075"/>
      <c r="DL124" s="1073" t="s">
        <v>392</v>
      </c>
      <c r="DM124" s="1074"/>
      <c r="DN124" s="1074"/>
      <c r="DO124" s="1074"/>
      <c r="DP124" s="1075"/>
      <c r="DQ124" s="1073" t="s">
        <v>449</v>
      </c>
      <c r="DR124" s="1074"/>
      <c r="DS124" s="1074"/>
      <c r="DT124" s="1074"/>
      <c r="DU124" s="1075"/>
      <c r="DV124" s="1076" t="s">
        <v>437</v>
      </c>
      <c r="DW124" s="1077"/>
      <c r="DX124" s="1077"/>
      <c r="DY124" s="1077"/>
      <c r="DZ124" s="1078"/>
    </row>
    <row r="125" spans="1:130" s="246" customFormat="1" ht="26.25" customHeight="1">
      <c r="A125" s="1149"/>
      <c r="B125" s="1036"/>
      <c r="C125" s="1006" t="s">
        <v>469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470</v>
      </c>
      <c r="AB125" s="1049"/>
      <c r="AC125" s="1049"/>
      <c r="AD125" s="1049"/>
      <c r="AE125" s="1050"/>
      <c r="AF125" s="1051" t="s">
        <v>437</v>
      </c>
      <c r="AG125" s="1049"/>
      <c r="AH125" s="1049"/>
      <c r="AI125" s="1049"/>
      <c r="AJ125" s="1050"/>
      <c r="AK125" s="1051" t="s">
        <v>128</v>
      </c>
      <c r="AL125" s="1049"/>
      <c r="AM125" s="1049"/>
      <c r="AN125" s="1049"/>
      <c r="AO125" s="1050"/>
      <c r="AP125" s="1052" t="s">
        <v>437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486</v>
      </c>
      <c r="CL125" s="1098"/>
      <c r="CM125" s="1098"/>
      <c r="CN125" s="1098"/>
      <c r="CO125" s="1099"/>
      <c r="CP125" s="1030" t="s">
        <v>487</v>
      </c>
      <c r="CQ125" s="979"/>
      <c r="CR125" s="979"/>
      <c r="CS125" s="979"/>
      <c r="CT125" s="979"/>
      <c r="CU125" s="979"/>
      <c r="CV125" s="979"/>
      <c r="CW125" s="979"/>
      <c r="CX125" s="979"/>
      <c r="CY125" s="979"/>
      <c r="CZ125" s="979"/>
      <c r="DA125" s="979"/>
      <c r="DB125" s="979"/>
      <c r="DC125" s="979"/>
      <c r="DD125" s="979"/>
      <c r="DE125" s="979"/>
      <c r="DF125" s="980"/>
      <c r="DG125" s="1016" t="s">
        <v>437</v>
      </c>
      <c r="DH125" s="1017"/>
      <c r="DI125" s="1017"/>
      <c r="DJ125" s="1017"/>
      <c r="DK125" s="1017"/>
      <c r="DL125" s="1017" t="s">
        <v>449</v>
      </c>
      <c r="DM125" s="1017"/>
      <c r="DN125" s="1017"/>
      <c r="DO125" s="1017"/>
      <c r="DP125" s="1017"/>
      <c r="DQ125" s="1017" t="s">
        <v>445</v>
      </c>
      <c r="DR125" s="1017"/>
      <c r="DS125" s="1017"/>
      <c r="DT125" s="1017"/>
      <c r="DU125" s="1017"/>
      <c r="DV125" s="1018" t="s">
        <v>436</v>
      </c>
      <c r="DW125" s="1018"/>
      <c r="DX125" s="1018"/>
      <c r="DY125" s="1018"/>
      <c r="DZ125" s="1019"/>
    </row>
    <row r="126" spans="1:130" s="246" customFormat="1" ht="26.25" customHeight="1" thickBot="1">
      <c r="A126" s="1149"/>
      <c r="B126" s="1036"/>
      <c r="C126" s="1006" t="s">
        <v>472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392</v>
      </c>
      <c r="AB126" s="1049"/>
      <c r="AC126" s="1049"/>
      <c r="AD126" s="1049"/>
      <c r="AE126" s="1050"/>
      <c r="AF126" s="1051" t="s">
        <v>470</v>
      </c>
      <c r="AG126" s="1049"/>
      <c r="AH126" s="1049"/>
      <c r="AI126" s="1049"/>
      <c r="AJ126" s="1050"/>
      <c r="AK126" s="1051" t="s">
        <v>128</v>
      </c>
      <c r="AL126" s="1049"/>
      <c r="AM126" s="1049"/>
      <c r="AN126" s="1049"/>
      <c r="AO126" s="1050"/>
      <c r="AP126" s="1052" t="s">
        <v>449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488</v>
      </c>
      <c r="CQ126" s="1040"/>
      <c r="CR126" s="1040"/>
      <c r="CS126" s="1040"/>
      <c r="CT126" s="1040"/>
      <c r="CU126" s="1040"/>
      <c r="CV126" s="1040"/>
      <c r="CW126" s="1040"/>
      <c r="CX126" s="1040"/>
      <c r="CY126" s="1040"/>
      <c r="CZ126" s="1040"/>
      <c r="DA126" s="1040"/>
      <c r="DB126" s="1040"/>
      <c r="DC126" s="1040"/>
      <c r="DD126" s="1040"/>
      <c r="DE126" s="1040"/>
      <c r="DF126" s="1041"/>
      <c r="DG126" s="1009" t="s">
        <v>441</v>
      </c>
      <c r="DH126" s="1010"/>
      <c r="DI126" s="1010"/>
      <c r="DJ126" s="1010"/>
      <c r="DK126" s="1010"/>
      <c r="DL126" s="1010" t="s">
        <v>437</v>
      </c>
      <c r="DM126" s="1010"/>
      <c r="DN126" s="1010"/>
      <c r="DO126" s="1010"/>
      <c r="DP126" s="1010"/>
      <c r="DQ126" s="1010" t="s">
        <v>441</v>
      </c>
      <c r="DR126" s="1010"/>
      <c r="DS126" s="1010"/>
      <c r="DT126" s="1010"/>
      <c r="DU126" s="1010"/>
      <c r="DV126" s="1011" t="s">
        <v>446</v>
      </c>
      <c r="DW126" s="1011"/>
      <c r="DX126" s="1011"/>
      <c r="DY126" s="1011"/>
      <c r="DZ126" s="1012"/>
    </row>
    <row r="127" spans="1:130" s="246" customFormat="1" ht="26.25" customHeight="1">
      <c r="A127" s="1150"/>
      <c r="B127" s="1038"/>
      <c r="C127" s="1092" t="s">
        <v>489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80</v>
      </c>
      <c r="AB127" s="1049"/>
      <c r="AC127" s="1049"/>
      <c r="AD127" s="1049"/>
      <c r="AE127" s="1050"/>
      <c r="AF127" s="1051">
        <v>53</v>
      </c>
      <c r="AG127" s="1049"/>
      <c r="AH127" s="1049"/>
      <c r="AI127" s="1049"/>
      <c r="AJ127" s="1050"/>
      <c r="AK127" s="1051">
        <v>27</v>
      </c>
      <c r="AL127" s="1049"/>
      <c r="AM127" s="1049"/>
      <c r="AN127" s="1049"/>
      <c r="AO127" s="1050"/>
      <c r="AP127" s="1052">
        <v>0</v>
      </c>
      <c r="AQ127" s="1053"/>
      <c r="AR127" s="1053"/>
      <c r="AS127" s="1053"/>
      <c r="AT127" s="1054"/>
      <c r="AU127" s="282"/>
      <c r="AV127" s="282"/>
      <c r="AW127" s="282"/>
      <c r="AX127" s="1122" t="s">
        <v>490</v>
      </c>
      <c r="AY127" s="1123"/>
      <c r="AZ127" s="1123"/>
      <c r="BA127" s="1123"/>
      <c r="BB127" s="1123"/>
      <c r="BC127" s="1123"/>
      <c r="BD127" s="1123"/>
      <c r="BE127" s="1124"/>
      <c r="BF127" s="1125" t="s">
        <v>491</v>
      </c>
      <c r="BG127" s="1123"/>
      <c r="BH127" s="1123"/>
      <c r="BI127" s="1123"/>
      <c r="BJ127" s="1123"/>
      <c r="BK127" s="1123"/>
      <c r="BL127" s="1124"/>
      <c r="BM127" s="1125" t="s">
        <v>492</v>
      </c>
      <c r="BN127" s="1123"/>
      <c r="BO127" s="1123"/>
      <c r="BP127" s="1123"/>
      <c r="BQ127" s="1123"/>
      <c r="BR127" s="1123"/>
      <c r="BS127" s="1124"/>
      <c r="BT127" s="1125" t="s">
        <v>493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494</v>
      </c>
      <c r="CQ127" s="1040"/>
      <c r="CR127" s="1040"/>
      <c r="CS127" s="1040"/>
      <c r="CT127" s="1040"/>
      <c r="CU127" s="1040"/>
      <c r="CV127" s="1040"/>
      <c r="CW127" s="1040"/>
      <c r="CX127" s="1040"/>
      <c r="CY127" s="1040"/>
      <c r="CZ127" s="1040"/>
      <c r="DA127" s="1040"/>
      <c r="DB127" s="1040"/>
      <c r="DC127" s="1040"/>
      <c r="DD127" s="1040"/>
      <c r="DE127" s="1040"/>
      <c r="DF127" s="1041"/>
      <c r="DG127" s="1009" t="s">
        <v>392</v>
      </c>
      <c r="DH127" s="1010"/>
      <c r="DI127" s="1010"/>
      <c r="DJ127" s="1010"/>
      <c r="DK127" s="1010"/>
      <c r="DL127" s="1010" t="s">
        <v>392</v>
      </c>
      <c r="DM127" s="1010"/>
      <c r="DN127" s="1010"/>
      <c r="DO127" s="1010"/>
      <c r="DP127" s="1010"/>
      <c r="DQ127" s="1010" t="s">
        <v>470</v>
      </c>
      <c r="DR127" s="1010"/>
      <c r="DS127" s="1010"/>
      <c r="DT127" s="1010"/>
      <c r="DU127" s="1010"/>
      <c r="DV127" s="1011" t="s">
        <v>392</v>
      </c>
      <c r="DW127" s="1011"/>
      <c r="DX127" s="1011"/>
      <c r="DY127" s="1011"/>
      <c r="DZ127" s="1012"/>
    </row>
    <row r="128" spans="1:130" s="246" customFormat="1" ht="26.25" customHeight="1" thickBot="1">
      <c r="A128" s="1133" t="s">
        <v>495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496</v>
      </c>
      <c r="X128" s="1135"/>
      <c r="Y128" s="1135"/>
      <c r="Z128" s="1136"/>
      <c r="AA128" s="1137" t="s">
        <v>445</v>
      </c>
      <c r="AB128" s="1138"/>
      <c r="AC128" s="1138"/>
      <c r="AD128" s="1138"/>
      <c r="AE128" s="1139"/>
      <c r="AF128" s="1140" t="s">
        <v>437</v>
      </c>
      <c r="AG128" s="1138"/>
      <c r="AH128" s="1138"/>
      <c r="AI128" s="1138"/>
      <c r="AJ128" s="1139"/>
      <c r="AK128" s="1140" t="s">
        <v>459</v>
      </c>
      <c r="AL128" s="1138"/>
      <c r="AM128" s="1138"/>
      <c r="AN128" s="1138"/>
      <c r="AO128" s="1139"/>
      <c r="AP128" s="1141"/>
      <c r="AQ128" s="1142"/>
      <c r="AR128" s="1142"/>
      <c r="AS128" s="1142"/>
      <c r="AT128" s="1143"/>
      <c r="AU128" s="282"/>
      <c r="AV128" s="282"/>
      <c r="AW128" s="282"/>
      <c r="AX128" s="978" t="s">
        <v>497</v>
      </c>
      <c r="AY128" s="979"/>
      <c r="AZ128" s="979"/>
      <c r="BA128" s="979"/>
      <c r="BB128" s="979"/>
      <c r="BC128" s="979"/>
      <c r="BD128" s="979"/>
      <c r="BE128" s="980"/>
      <c r="BF128" s="1144" t="s">
        <v>436</v>
      </c>
      <c r="BG128" s="1145"/>
      <c r="BH128" s="1145"/>
      <c r="BI128" s="1145"/>
      <c r="BJ128" s="1145"/>
      <c r="BK128" s="1145"/>
      <c r="BL128" s="1146"/>
      <c r="BM128" s="1144">
        <v>14.85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498</v>
      </c>
      <c r="CQ128" s="1127"/>
      <c r="CR128" s="1127"/>
      <c r="CS128" s="1127"/>
      <c r="CT128" s="1127"/>
      <c r="CU128" s="1127"/>
      <c r="CV128" s="1127"/>
      <c r="CW128" s="1127"/>
      <c r="CX128" s="1127"/>
      <c r="CY128" s="1127"/>
      <c r="CZ128" s="1127"/>
      <c r="DA128" s="1127"/>
      <c r="DB128" s="1127"/>
      <c r="DC128" s="1127"/>
      <c r="DD128" s="1127"/>
      <c r="DE128" s="1127"/>
      <c r="DF128" s="1128"/>
      <c r="DG128" s="1129" t="s">
        <v>445</v>
      </c>
      <c r="DH128" s="1130"/>
      <c r="DI128" s="1130"/>
      <c r="DJ128" s="1130"/>
      <c r="DK128" s="1130"/>
      <c r="DL128" s="1130" t="s">
        <v>441</v>
      </c>
      <c r="DM128" s="1130"/>
      <c r="DN128" s="1130"/>
      <c r="DO128" s="1130"/>
      <c r="DP128" s="1130"/>
      <c r="DQ128" s="1130" t="s">
        <v>449</v>
      </c>
      <c r="DR128" s="1130"/>
      <c r="DS128" s="1130"/>
      <c r="DT128" s="1130"/>
      <c r="DU128" s="1130"/>
      <c r="DV128" s="1131" t="s">
        <v>468</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499</v>
      </c>
      <c r="X129" s="1164"/>
      <c r="Y129" s="1164"/>
      <c r="Z129" s="1165"/>
      <c r="AA129" s="1048">
        <v>4913409</v>
      </c>
      <c r="AB129" s="1049"/>
      <c r="AC129" s="1049"/>
      <c r="AD129" s="1049"/>
      <c r="AE129" s="1050"/>
      <c r="AF129" s="1051">
        <v>5224002</v>
      </c>
      <c r="AG129" s="1049"/>
      <c r="AH129" s="1049"/>
      <c r="AI129" s="1049"/>
      <c r="AJ129" s="1050"/>
      <c r="AK129" s="1051">
        <v>5228971</v>
      </c>
      <c r="AL129" s="1049"/>
      <c r="AM129" s="1049"/>
      <c r="AN129" s="1049"/>
      <c r="AO129" s="1050"/>
      <c r="AP129" s="1166"/>
      <c r="AQ129" s="1167"/>
      <c r="AR129" s="1167"/>
      <c r="AS129" s="1167"/>
      <c r="AT129" s="1168"/>
      <c r="AU129" s="284"/>
      <c r="AV129" s="284"/>
      <c r="AW129" s="284"/>
      <c r="AX129" s="1157" t="s">
        <v>500</v>
      </c>
      <c r="AY129" s="1040"/>
      <c r="AZ129" s="1040"/>
      <c r="BA129" s="1040"/>
      <c r="BB129" s="1040"/>
      <c r="BC129" s="1040"/>
      <c r="BD129" s="1040"/>
      <c r="BE129" s="1041"/>
      <c r="BF129" s="1158" t="s">
        <v>128</v>
      </c>
      <c r="BG129" s="1159"/>
      <c r="BH129" s="1159"/>
      <c r="BI129" s="1159"/>
      <c r="BJ129" s="1159"/>
      <c r="BK129" s="1159"/>
      <c r="BL129" s="1160"/>
      <c r="BM129" s="1158">
        <v>19.850000000000001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502</v>
      </c>
      <c r="X130" s="1164"/>
      <c r="Y130" s="1164"/>
      <c r="Z130" s="1165"/>
      <c r="AA130" s="1048">
        <v>643869</v>
      </c>
      <c r="AB130" s="1049"/>
      <c r="AC130" s="1049"/>
      <c r="AD130" s="1049"/>
      <c r="AE130" s="1050"/>
      <c r="AF130" s="1051">
        <v>634379</v>
      </c>
      <c r="AG130" s="1049"/>
      <c r="AH130" s="1049"/>
      <c r="AI130" s="1049"/>
      <c r="AJ130" s="1050"/>
      <c r="AK130" s="1051">
        <v>636249</v>
      </c>
      <c r="AL130" s="1049"/>
      <c r="AM130" s="1049"/>
      <c r="AN130" s="1049"/>
      <c r="AO130" s="1050"/>
      <c r="AP130" s="1166"/>
      <c r="AQ130" s="1167"/>
      <c r="AR130" s="1167"/>
      <c r="AS130" s="1167"/>
      <c r="AT130" s="1168"/>
      <c r="AU130" s="284"/>
      <c r="AV130" s="284"/>
      <c r="AW130" s="284"/>
      <c r="AX130" s="1157" t="s">
        <v>503</v>
      </c>
      <c r="AY130" s="1040"/>
      <c r="AZ130" s="1040"/>
      <c r="BA130" s="1040"/>
      <c r="BB130" s="1040"/>
      <c r="BC130" s="1040"/>
      <c r="BD130" s="1040"/>
      <c r="BE130" s="1041"/>
      <c r="BF130" s="1194">
        <v>7.1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504</v>
      </c>
      <c r="X131" s="1202"/>
      <c r="Y131" s="1202"/>
      <c r="Z131" s="1203"/>
      <c r="AA131" s="1095">
        <v>4269540</v>
      </c>
      <c r="AB131" s="1074"/>
      <c r="AC131" s="1074"/>
      <c r="AD131" s="1074"/>
      <c r="AE131" s="1075"/>
      <c r="AF131" s="1073">
        <v>4589623</v>
      </c>
      <c r="AG131" s="1074"/>
      <c r="AH131" s="1074"/>
      <c r="AI131" s="1074"/>
      <c r="AJ131" s="1075"/>
      <c r="AK131" s="1073">
        <v>4592722</v>
      </c>
      <c r="AL131" s="1074"/>
      <c r="AM131" s="1074"/>
      <c r="AN131" s="1074"/>
      <c r="AO131" s="1075"/>
      <c r="AP131" s="1204"/>
      <c r="AQ131" s="1205"/>
      <c r="AR131" s="1205"/>
      <c r="AS131" s="1205"/>
      <c r="AT131" s="1206"/>
      <c r="AU131" s="284"/>
      <c r="AV131" s="284"/>
      <c r="AW131" s="284"/>
      <c r="AX131" s="1176" t="s">
        <v>505</v>
      </c>
      <c r="AY131" s="1127"/>
      <c r="AZ131" s="1127"/>
      <c r="BA131" s="1127"/>
      <c r="BB131" s="1127"/>
      <c r="BC131" s="1127"/>
      <c r="BD131" s="1127"/>
      <c r="BE131" s="1128"/>
      <c r="BF131" s="1177">
        <v>8.5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507</v>
      </c>
      <c r="W132" s="1187"/>
      <c r="X132" s="1187"/>
      <c r="Y132" s="1187"/>
      <c r="Z132" s="1188"/>
      <c r="AA132" s="1189">
        <v>7.19700483</v>
      </c>
      <c r="AB132" s="1190"/>
      <c r="AC132" s="1190"/>
      <c r="AD132" s="1190"/>
      <c r="AE132" s="1191"/>
      <c r="AF132" s="1192">
        <v>6.9860857850000002</v>
      </c>
      <c r="AG132" s="1190"/>
      <c r="AH132" s="1190"/>
      <c r="AI132" s="1190"/>
      <c r="AJ132" s="1191"/>
      <c r="AK132" s="1192">
        <v>7.1411028139999999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508</v>
      </c>
      <c r="W133" s="1170"/>
      <c r="X133" s="1170"/>
      <c r="Y133" s="1170"/>
      <c r="Z133" s="1171"/>
      <c r="AA133" s="1172">
        <v>8.1</v>
      </c>
      <c r="AB133" s="1173"/>
      <c r="AC133" s="1173"/>
      <c r="AD133" s="1173"/>
      <c r="AE133" s="1174"/>
      <c r="AF133" s="1172">
        <v>7.3</v>
      </c>
      <c r="AG133" s="1173"/>
      <c r="AH133" s="1173"/>
      <c r="AI133" s="1173"/>
      <c r="AJ133" s="1174"/>
      <c r="AK133" s="1172">
        <v>7.1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tfFbQoVp7XESv+T7bPklgC1drErZYNxa0KkpBDRX7I/1TZkLztgc9nD9ITC7+eenvx3rPQGELIGIF3FEJ3oMlA==" saltValue="uSpOLyW3d1OVJ56raXfnX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115" zoomScaleNormal="85" zoomScaleSheetLayoutView="11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OKRKrFf5rDPoT7fB07HkveVMyPUW4aSjYgo18N+U8vHUz8I8rJWnUZZOy4F8GtVxo7ezATNCMUX16yDM1Ih0oQ==" saltValue="ipemTaojd/XkjU8wBuVYb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KeROqxjijz/nSY2wvKT1N+XUh+odSIeVR2dC+TYcxVPJYYx1N4T0Bhq2UD8mjGNL9MFRmX2s+nnZam/+57bkA==" saltValue="3aFfgrn/hatlJIrEqImWu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512</v>
      </c>
      <c r="AP7" s="303"/>
      <c r="AQ7" s="304" t="s">
        <v>513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514</v>
      </c>
      <c r="AQ8" s="310" t="s">
        <v>515</v>
      </c>
      <c r="AR8" s="311" t="s">
        <v>516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517</v>
      </c>
      <c r="AL9" s="1213"/>
      <c r="AM9" s="1213"/>
      <c r="AN9" s="1214"/>
      <c r="AO9" s="312">
        <v>1104844</v>
      </c>
      <c r="AP9" s="312">
        <v>45692</v>
      </c>
      <c r="AQ9" s="313">
        <v>56489</v>
      </c>
      <c r="AR9" s="314">
        <v>-19.100000000000001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518</v>
      </c>
      <c r="AL10" s="1213"/>
      <c r="AM10" s="1213"/>
      <c r="AN10" s="1214"/>
      <c r="AO10" s="315">
        <v>76309</v>
      </c>
      <c r="AP10" s="315">
        <v>3156</v>
      </c>
      <c r="AQ10" s="316">
        <v>5759</v>
      </c>
      <c r="AR10" s="317">
        <v>-45.2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519</v>
      </c>
      <c r="AL11" s="1213"/>
      <c r="AM11" s="1213"/>
      <c r="AN11" s="1214"/>
      <c r="AO11" s="315">
        <v>11640</v>
      </c>
      <c r="AP11" s="315">
        <v>481</v>
      </c>
      <c r="AQ11" s="316">
        <v>8418</v>
      </c>
      <c r="AR11" s="317">
        <v>-94.3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520</v>
      </c>
      <c r="AL12" s="1213"/>
      <c r="AM12" s="1213"/>
      <c r="AN12" s="1214"/>
      <c r="AO12" s="315" t="s">
        <v>521</v>
      </c>
      <c r="AP12" s="315" t="s">
        <v>521</v>
      </c>
      <c r="AQ12" s="316">
        <v>199</v>
      </c>
      <c r="AR12" s="317" t="s">
        <v>521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522</v>
      </c>
      <c r="AL13" s="1213"/>
      <c r="AM13" s="1213"/>
      <c r="AN13" s="1214"/>
      <c r="AO13" s="315" t="s">
        <v>521</v>
      </c>
      <c r="AP13" s="315" t="s">
        <v>521</v>
      </c>
      <c r="AQ13" s="316">
        <v>11</v>
      </c>
      <c r="AR13" s="317" t="s">
        <v>521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523</v>
      </c>
      <c r="AL14" s="1213"/>
      <c r="AM14" s="1213"/>
      <c r="AN14" s="1214"/>
      <c r="AO14" s="315">
        <v>80769</v>
      </c>
      <c r="AP14" s="315">
        <v>3340</v>
      </c>
      <c r="AQ14" s="316">
        <v>2749</v>
      </c>
      <c r="AR14" s="317">
        <v>21.5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524</v>
      </c>
      <c r="AL15" s="1213"/>
      <c r="AM15" s="1213"/>
      <c r="AN15" s="1214"/>
      <c r="AO15" s="315">
        <v>122826</v>
      </c>
      <c r="AP15" s="315">
        <v>5080</v>
      </c>
      <c r="AQ15" s="316">
        <v>1213</v>
      </c>
      <c r="AR15" s="317">
        <v>318.8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525</v>
      </c>
      <c r="AL16" s="1216"/>
      <c r="AM16" s="1216"/>
      <c r="AN16" s="1217"/>
      <c r="AO16" s="315">
        <v>-113756</v>
      </c>
      <c r="AP16" s="315">
        <v>-4705</v>
      </c>
      <c r="AQ16" s="316">
        <v>-4842</v>
      </c>
      <c r="AR16" s="317">
        <v>-2.8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1282632</v>
      </c>
      <c r="AP17" s="315">
        <v>53045</v>
      </c>
      <c r="AQ17" s="316">
        <v>69997</v>
      </c>
      <c r="AR17" s="317">
        <v>-24.2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530</v>
      </c>
      <c r="AL21" s="1208"/>
      <c r="AM21" s="1208"/>
      <c r="AN21" s="1209"/>
      <c r="AO21" s="327">
        <v>5.38</v>
      </c>
      <c r="AP21" s="328">
        <v>6.51</v>
      </c>
      <c r="AQ21" s="329">
        <v>-1.1299999999999999</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531</v>
      </c>
      <c r="AL22" s="1208"/>
      <c r="AM22" s="1208"/>
      <c r="AN22" s="1209"/>
      <c r="AO22" s="332">
        <v>95.8</v>
      </c>
      <c r="AP22" s="333">
        <v>97.2</v>
      </c>
      <c r="AQ22" s="334">
        <v>-1.4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512</v>
      </c>
      <c r="AP30" s="303"/>
      <c r="AQ30" s="304" t="s">
        <v>513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514</v>
      </c>
      <c r="AQ31" s="310" t="s">
        <v>515</v>
      </c>
      <c r="AR31" s="311" t="s">
        <v>516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535</v>
      </c>
      <c r="AL32" s="1224"/>
      <c r="AM32" s="1224"/>
      <c r="AN32" s="1225"/>
      <c r="AO32" s="342">
        <v>639912</v>
      </c>
      <c r="AP32" s="342">
        <v>26465</v>
      </c>
      <c r="AQ32" s="343">
        <v>31531</v>
      </c>
      <c r="AR32" s="344">
        <v>-16.100000000000001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536</v>
      </c>
      <c r="AL33" s="1224"/>
      <c r="AM33" s="1224"/>
      <c r="AN33" s="1225"/>
      <c r="AO33" s="342" t="s">
        <v>521</v>
      </c>
      <c r="AP33" s="342" t="s">
        <v>521</v>
      </c>
      <c r="AQ33" s="343" t="s">
        <v>521</v>
      </c>
      <c r="AR33" s="344" t="s">
        <v>521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537</v>
      </c>
      <c r="AL34" s="1224"/>
      <c r="AM34" s="1224"/>
      <c r="AN34" s="1225"/>
      <c r="AO34" s="342" t="s">
        <v>521</v>
      </c>
      <c r="AP34" s="342" t="s">
        <v>521</v>
      </c>
      <c r="AQ34" s="343" t="s">
        <v>521</v>
      </c>
      <c r="AR34" s="344" t="s">
        <v>521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538</v>
      </c>
      <c r="AL35" s="1224"/>
      <c r="AM35" s="1224"/>
      <c r="AN35" s="1225"/>
      <c r="AO35" s="342">
        <v>321495</v>
      </c>
      <c r="AP35" s="342">
        <v>13296</v>
      </c>
      <c r="AQ35" s="343">
        <v>9647</v>
      </c>
      <c r="AR35" s="344">
        <v>37.799999999999997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539</v>
      </c>
      <c r="AL36" s="1224"/>
      <c r="AM36" s="1224"/>
      <c r="AN36" s="1225"/>
      <c r="AO36" s="342">
        <v>736</v>
      </c>
      <c r="AP36" s="342">
        <v>30</v>
      </c>
      <c r="AQ36" s="343">
        <v>2316</v>
      </c>
      <c r="AR36" s="344">
        <v>-98.7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540</v>
      </c>
      <c r="AL37" s="1224"/>
      <c r="AM37" s="1224"/>
      <c r="AN37" s="1225"/>
      <c r="AO37" s="342">
        <v>2077</v>
      </c>
      <c r="AP37" s="342">
        <v>86</v>
      </c>
      <c r="AQ37" s="343">
        <v>1006</v>
      </c>
      <c r="AR37" s="344">
        <v>-91.5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541</v>
      </c>
      <c r="AL38" s="1227"/>
      <c r="AM38" s="1227"/>
      <c r="AN38" s="1228"/>
      <c r="AO38" s="345" t="s">
        <v>521</v>
      </c>
      <c r="AP38" s="345" t="s">
        <v>521</v>
      </c>
      <c r="AQ38" s="346">
        <v>1</v>
      </c>
      <c r="AR38" s="334" t="s">
        <v>521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542</v>
      </c>
      <c r="AL39" s="1227"/>
      <c r="AM39" s="1227"/>
      <c r="AN39" s="1228"/>
      <c r="AO39" s="342" t="s">
        <v>521</v>
      </c>
      <c r="AP39" s="342" t="s">
        <v>521</v>
      </c>
      <c r="AQ39" s="343">
        <v>-3160</v>
      </c>
      <c r="AR39" s="344" t="s">
        <v>521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543</v>
      </c>
      <c r="AL40" s="1224"/>
      <c r="AM40" s="1224"/>
      <c r="AN40" s="1225"/>
      <c r="AO40" s="342">
        <v>-636249</v>
      </c>
      <c r="AP40" s="342">
        <v>-26313</v>
      </c>
      <c r="AQ40" s="343">
        <v>-28415</v>
      </c>
      <c r="AR40" s="344">
        <v>-7.4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304</v>
      </c>
      <c r="AL41" s="1230"/>
      <c r="AM41" s="1230"/>
      <c r="AN41" s="1231"/>
      <c r="AO41" s="342">
        <v>327971</v>
      </c>
      <c r="AP41" s="342">
        <v>13564</v>
      </c>
      <c r="AQ41" s="343">
        <v>12925</v>
      </c>
      <c r="AR41" s="344">
        <v>4.9000000000000004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512</v>
      </c>
      <c r="AN49" s="1220" t="s">
        <v>547</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548</v>
      </c>
      <c r="AO50" s="359" t="s">
        <v>549</v>
      </c>
      <c r="AP50" s="360" t="s">
        <v>550</v>
      </c>
      <c r="AQ50" s="361" t="s">
        <v>551</v>
      </c>
      <c r="AR50" s="362" t="s">
        <v>552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487259</v>
      </c>
      <c r="AN51" s="364">
        <v>19629</v>
      </c>
      <c r="AO51" s="365">
        <v>-74.900000000000006</v>
      </c>
      <c r="AP51" s="366">
        <v>53292</v>
      </c>
      <c r="AQ51" s="367">
        <v>0</v>
      </c>
      <c r="AR51" s="368">
        <v>-74.900000000000006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293919</v>
      </c>
      <c r="AN52" s="372">
        <v>11840</v>
      </c>
      <c r="AO52" s="373">
        <v>-77.3</v>
      </c>
      <c r="AP52" s="374">
        <v>28900</v>
      </c>
      <c r="AQ52" s="375">
        <v>18.899999999999999</v>
      </c>
      <c r="AR52" s="376">
        <v>-96.2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1055019</v>
      </c>
      <c r="AN53" s="364">
        <v>42770</v>
      </c>
      <c r="AO53" s="365">
        <v>117.9</v>
      </c>
      <c r="AP53" s="366">
        <v>49919</v>
      </c>
      <c r="AQ53" s="367">
        <v>-6.3</v>
      </c>
      <c r="AR53" s="368">
        <v>124.2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278360</v>
      </c>
      <c r="AN54" s="372">
        <v>11285</v>
      </c>
      <c r="AO54" s="373">
        <v>-4.7</v>
      </c>
      <c r="AP54" s="374">
        <v>26398</v>
      </c>
      <c r="AQ54" s="375">
        <v>-8.6999999999999993</v>
      </c>
      <c r="AR54" s="376">
        <v>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779098</v>
      </c>
      <c r="AN55" s="364">
        <v>31882</v>
      </c>
      <c r="AO55" s="365">
        <v>-25.5</v>
      </c>
      <c r="AP55" s="366">
        <v>47738</v>
      </c>
      <c r="AQ55" s="367">
        <v>-4.4000000000000004</v>
      </c>
      <c r="AR55" s="368">
        <v>-21.1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311587</v>
      </c>
      <c r="AN56" s="372">
        <v>12751</v>
      </c>
      <c r="AO56" s="373">
        <v>13</v>
      </c>
      <c r="AP56" s="374">
        <v>24937</v>
      </c>
      <c r="AQ56" s="375">
        <v>-5.5</v>
      </c>
      <c r="AR56" s="376">
        <v>18.5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785379</v>
      </c>
      <c r="AN57" s="364">
        <v>32205</v>
      </c>
      <c r="AO57" s="365">
        <v>1</v>
      </c>
      <c r="AP57" s="366">
        <v>52191</v>
      </c>
      <c r="AQ57" s="367">
        <v>9.3000000000000007</v>
      </c>
      <c r="AR57" s="368">
        <v>-8.3000000000000007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445301</v>
      </c>
      <c r="AN58" s="372">
        <v>18260</v>
      </c>
      <c r="AO58" s="373">
        <v>43.2</v>
      </c>
      <c r="AP58" s="374">
        <v>24843</v>
      </c>
      <c r="AQ58" s="375">
        <v>-0.4</v>
      </c>
      <c r="AR58" s="376">
        <v>43.6</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1215250</v>
      </c>
      <c r="AN59" s="364">
        <v>50258</v>
      </c>
      <c r="AO59" s="365">
        <v>56.1</v>
      </c>
      <c r="AP59" s="366">
        <v>47387</v>
      </c>
      <c r="AQ59" s="367">
        <v>-9.1999999999999993</v>
      </c>
      <c r="AR59" s="368">
        <v>65.3</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434074</v>
      </c>
      <c r="AN60" s="372">
        <v>17952</v>
      </c>
      <c r="AO60" s="373">
        <v>-1.7</v>
      </c>
      <c r="AP60" s="374">
        <v>24928</v>
      </c>
      <c r="AQ60" s="375">
        <v>0.3</v>
      </c>
      <c r="AR60" s="376">
        <v>-2</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864401</v>
      </c>
      <c r="AN61" s="379">
        <v>35349</v>
      </c>
      <c r="AO61" s="380">
        <v>14.9</v>
      </c>
      <c r="AP61" s="381">
        <v>50105</v>
      </c>
      <c r="AQ61" s="382">
        <v>-2.1</v>
      </c>
      <c r="AR61" s="368">
        <v>17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352648</v>
      </c>
      <c r="AN62" s="372">
        <v>14418</v>
      </c>
      <c r="AO62" s="373">
        <v>-5.5</v>
      </c>
      <c r="AP62" s="374">
        <v>26001</v>
      </c>
      <c r="AQ62" s="375">
        <v>0.9</v>
      </c>
      <c r="AR62" s="376">
        <v>-6.4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o7Ypz7jCAPvt4YKJaiMal9IYR+dOA+pvwu0KfKOnapGZ8e87CzWBMsXMB+iN1v83k1dvcER8fvFDqONxd/13lw==" saltValue="fghZ7THsLqIgT7/8G6Lxg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N3rHpOoNR+HFAZBgyPi08AdPAyjb1hf6iK+0w28JE1p5bdsAs0O5LBoTxJyJzQ/VcUj3GfC+dNJxLhS0y6RSg==" saltValue="OM1DrkOzWANikgxv97ti/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F0aJQid0WtbiEZ82kMwe+QT7c8JScZPasclmGbHvYXblOFFwtpDvQOq1YjoPg18Mfyl8Vs8davckXnYETfcLg==" saltValue="uYPMSat7jC9/qOMRWyQ8q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2" t="s">
        <v>3</v>
      </c>
      <c r="D47" s="1232"/>
      <c r="E47" s="1233"/>
      <c r="F47" s="11">
        <v>31.17</v>
      </c>
      <c r="G47" s="12">
        <v>30.79</v>
      </c>
      <c r="H47" s="12">
        <v>31.33</v>
      </c>
      <c r="I47" s="12">
        <v>29.2</v>
      </c>
      <c r="J47" s="13">
        <v>27.02</v>
      </c>
    </row>
    <row r="48" spans="2:10" ht="57.75" customHeight="1">
      <c r="B48" s="14"/>
      <c r="C48" s="1234" t="s">
        <v>4</v>
      </c>
      <c r="D48" s="1234"/>
      <c r="E48" s="1235"/>
      <c r="F48" s="15">
        <v>3.63</v>
      </c>
      <c r="G48" s="16">
        <v>3.67</v>
      </c>
      <c r="H48" s="16">
        <v>2.68</v>
      </c>
      <c r="I48" s="16">
        <v>1.42</v>
      </c>
      <c r="J48" s="17">
        <v>2.62</v>
      </c>
    </row>
    <row r="49" spans="2:10" ht="57.75" customHeight="1" thickBot="1">
      <c r="B49" s="18"/>
      <c r="C49" s="1236" t="s">
        <v>5</v>
      </c>
      <c r="D49" s="1236"/>
      <c r="E49" s="1237"/>
      <c r="F49" s="19" t="s">
        <v>568</v>
      </c>
      <c r="G49" s="20">
        <v>1.04</v>
      </c>
      <c r="H49" s="20" t="s">
        <v>569</v>
      </c>
      <c r="I49" s="20" t="s">
        <v>570</v>
      </c>
      <c r="J49" s="21" t="s">
        <v>571</v>
      </c>
    </row>
    <row r="50" spans="2:10" ht="13.5" customHeight="1"/>
    <row r="51" spans="2:10" ht="13.5" hidden="1" customHeight="1"/>
    <row r="52" spans="2:10" ht="13.5" hidden="1" customHeight="1"/>
    <row r="53" spans="2:10" ht="13.5" hidden="1" customHeight="1"/>
  </sheetData>
  <sheetProtection algorithmName="SHA-512" hashValue="1TfSEgUcAtMXgmaFYJRvqz6x9W5IyjcxwMw5rsqBefA0j8SpcOh7dk/kH/XLR70mG+ho+Ef5vap3fgHmAtYVtA==" saltValue="/1nU+50wjtO0rhGGnk+2y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